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Documents\Обменник\ОБЩАЯ\ПРАЙС-ЛИСТЫ\"/>
    </mc:Choice>
  </mc:AlternateContent>
  <bookViews>
    <workbookView xWindow="0" yWindow="0" windowWidth="28800" windowHeight="12000"/>
  </bookViews>
  <sheets>
    <sheet name="Сайт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1" l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J107" i="1"/>
  <c r="D107" i="1"/>
  <c r="C107" i="1"/>
  <c r="N106" i="1"/>
  <c r="M106" i="1"/>
  <c r="D106" i="1"/>
  <c r="C106" i="1"/>
  <c r="N105" i="1"/>
  <c r="M105" i="1"/>
  <c r="D105" i="1"/>
  <c r="C105" i="1"/>
  <c r="N104" i="1"/>
  <c r="M104" i="1"/>
  <c r="D104" i="1"/>
  <c r="C104" i="1"/>
  <c r="N103" i="1"/>
  <c r="M103" i="1"/>
  <c r="D103" i="1"/>
  <c r="C103" i="1"/>
  <c r="N102" i="1"/>
  <c r="M102" i="1"/>
  <c r="D102" i="1"/>
  <c r="C102" i="1"/>
  <c r="S101" i="1"/>
  <c r="R101" i="1"/>
  <c r="N101" i="1"/>
  <c r="M101" i="1"/>
  <c r="I101" i="1"/>
  <c r="H101" i="1"/>
  <c r="D101" i="1"/>
  <c r="C101" i="1"/>
  <c r="N100" i="1"/>
  <c r="M100" i="1"/>
  <c r="I100" i="1"/>
  <c r="H100" i="1"/>
  <c r="D100" i="1"/>
  <c r="C100" i="1"/>
  <c r="S99" i="1"/>
  <c r="R99" i="1"/>
  <c r="N99" i="1"/>
  <c r="M99" i="1"/>
  <c r="I99" i="1"/>
  <c r="H99" i="1"/>
  <c r="D99" i="1"/>
  <c r="C99" i="1"/>
  <c r="S98" i="1"/>
  <c r="R98" i="1"/>
  <c r="N98" i="1"/>
  <c r="M98" i="1"/>
  <c r="I98" i="1"/>
  <c r="H98" i="1"/>
  <c r="D98" i="1"/>
  <c r="C98" i="1"/>
  <c r="S97" i="1"/>
  <c r="R97" i="1"/>
  <c r="N97" i="1"/>
  <c r="M97" i="1"/>
  <c r="I97" i="1"/>
  <c r="H97" i="1"/>
  <c r="D97" i="1"/>
  <c r="C97" i="1"/>
  <c r="S96" i="1"/>
  <c r="R96" i="1"/>
  <c r="N96" i="1"/>
  <c r="M96" i="1"/>
  <c r="I96" i="1"/>
  <c r="H96" i="1"/>
  <c r="D96" i="1"/>
  <c r="C96" i="1"/>
  <c r="S95" i="1"/>
  <c r="R95" i="1"/>
  <c r="N95" i="1"/>
  <c r="M95" i="1"/>
  <c r="I95" i="1"/>
  <c r="H95" i="1"/>
  <c r="D95" i="1"/>
  <c r="C95" i="1"/>
  <c r="S94" i="1"/>
  <c r="R94" i="1"/>
  <c r="N94" i="1"/>
  <c r="M94" i="1"/>
  <c r="I94" i="1"/>
  <c r="H94" i="1"/>
  <c r="D94" i="1"/>
  <c r="C94" i="1"/>
  <c r="S93" i="1"/>
  <c r="R93" i="1"/>
  <c r="N93" i="1"/>
  <c r="M93" i="1"/>
  <c r="D93" i="1"/>
  <c r="C93" i="1"/>
  <c r="S91" i="1"/>
  <c r="R91" i="1"/>
  <c r="N91" i="1"/>
  <c r="M91" i="1"/>
  <c r="S90" i="1"/>
  <c r="R90" i="1"/>
  <c r="N90" i="1"/>
  <c r="M90" i="1"/>
  <c r="S89" i="1"/>
  <c r="R89" i="1"/>
  <c r="N89" i="1"/>
  <c r="M89" i="1"/>
  <c r="I89" i="1"/>
  <c r="H89" i="1"/>
  <c r="D89" i="1"/>
  <c r="C89" i="1"/>
  <c r="S88" i="1"/>
  <c r="R88" i="1"/>
  <c r="N88" i="1"/>
  <c r="M88" i="1"/>
  <c r="I88" i="1"/>
  <c r="H88" i="1"/>
  <c r="D88" i="1"/>
  <c r="C88" i="1"/>
  <c r="S87" i="1"/>
  <c r="R87" i="1"/>
  <c r="N87" i="1"/>
  <c r="M87" i="1"/>
  <c r="I87" i="1"/>
  <c r="H87" i="1"/>
  <c r="D87" i="1"/>
  <c r="C87" i="1"/>
  <c r="S86" i="1"/>
  <c r="R86" i="1"/>
  <c r="N86" i="1"/>
  <c r="M86" i="1"/>
  <c r="I86" i="1"/>
  <c r="H86" i="1"/>
  <c r="D86" i="1"/>
  <c r="C86" i="1"/>
  <c r="S85" i="1"/>
  <c r="R85" i="1"/>
  <c r="N85" i="1"/>
  <c r="M85" i="1"/>
  <c r="I85" i="1"/>
  <c r="H85" i="1"/>
  <c r="D85" i="1"/>
  <c r="C85" i="1"/>
  <c r="S84" i="1"/>
  <c r="R84" i="1"/>
  <c r="N84" i="1"/>
  <c r="M84" i="1"/>
  <c r="I84" i="1"/>
  <c r="H84" i="1"/>
  <c r="D84" i="1"/>
  <c r="C84" i="1"/>
  <c r="I81" i="1"/>
  <c r="H81" i="1"/>
  <c r="S80" i="1"/>
  <c r="R80" i="1"/>
  <c r="I80" i="1"/>
  <c r="H80" i="1"/>
  <c r="D80" i="1"/>
  <c r="C80" i="1"/>
  <c r="S79" i="1"/>
  <c r="R79" i="1"/>
  <c r="N79" i="1"/>
  <c r="M79" i="1"/>
  <c r="I79" i="1"/>
  <c r="H79" i="1"/>
  <c r="S78" i="1"/>
  <c r="R78" i="1"/>
  <c r="N78" i="1"/>
  <c r="M78" i="1"/>
  <c r="I78" i="1"/>
  <c r="H78" i="1"/>
  <c r="N77" i="1"/>
  <c r="M77" i="1"/>
  <c r="I77" i="1"/>
  <c r="H77" i="1"/>
  <c r="S76" i="1"/>
  <c r="R76" i="1"/>
  <c r="N76" i="1"/>
  <c r="M76" i="1"/>
  <c r="I76" i="1"/>
  <c r="H76" i="1"/>
  <c r="S75" i="1"/>
  <c r="R75" i="1"/>
  <c r="N75" i="1"/>
  <c r="M75" i="1"/>
  <c r="I75" i="1"/>
  <c r="H75" i="1"/>
  <c r="D75" i="1"/>
  <c r="C75" i="1"/>
  <c r="S74" i="1"/>
  <c r="R74" i="1"/>
  <c r="N74" i="1"/>
  <c r="M74" i="1"/>
  <c r="I74" i="1"/>
  <c r="H74" i="1"/>
  <c r="D74" i="1"/>
  <c r="C74" i="1"/>
  <c r="N73" i="1"/>
  <c r="M73" i="1"/>
  <c r="I73" i="1"/>
  <c r="H73" i="1"/>
  <c r="D73" i="1"/>
  <c r="C73" i="1"/>
  <c r="S72" i="1"/>
  <c r="R72" i="1"/>
  <c r="N72" i="1"/>
  <c r="M72" i="1"/>
  <c r="I72" i="1"/>
  <c r="H72" i="1"/>
  <c r="D72" i="1"/>
  <c r="C72" i="1"/>
  <c r="S71" i="1"/>
  <c r="R71" i="1"/>
  <c r="N71" i="1"/>
  <c r="M71" i="1"/>
  <c r="I71" i="1"/>
  <c r="H71" i="1"/>
  <c r="S70" i="1"/>
  <c r="R70" i="1"/>
  <c r="N70" i="1"/>
  <c r="M70" i="1"/>
  <c r="I70" i="1"/>
  <c r="H70" i="1"/>
  <c r="S69" i="1"/>
  <c r="R69" i="1"/>
  <c r="N69" i="1"/>
  <c r="M69" i="1"/>
  <c r="I69" i="1"/>
  <c r="H69" i="1"/>
  <c r="D69" i="1"/>
  <c r="C69" i="1"/>
  <c r="S68" i="1"/>
  <c r="R68" i="1"/>
  <c r="N68" i="1"/>
  <c r="M68" i="1"/>
  <c r="I68" i="1"/>
  <c r="H68" i="1"/>
  <c r="D68" i="1"/>
  <c r="C68" i="1"/>
  <c r="S67" i="1"/>
  <c r="R67" i="1"/>
  <c r="N67" i="1"/>
  <c r="M67" i="1"/>
  <c r="I67" i="1"/>
  <c r="H67" i="1"/>
  <c r="D67" i="1"/>
  <c r="C67" i="1"/>
  <c r="S66" i="1"/>
  <c r="R66" i="1"/>
  <c r="N66" i="1"/>
  <c r="M66" i="1"/>
  <c r="I66" i="1"/>
  <c r="H66" i="1"/>
  <c r="D66" i="1"/>
  <c r="C66" i="1"/>
  <c r="S65" i="1"/>
  <c r="R65" i="1"/>
  <c r="N65" i="1"/>
  <c r="M65" i="1"/>
  <c r="I65" i="1"/>
  <c r="H65" i="1"/>
  <c r="S64" i="1"/>
  <c r="R64" i="1"/>
  <c r="N64" i="1"/>
  <c r="M64" i="1"/>
  <c r="I64" i="1"/>
  <c r="H64" i="1"/>
  <c r="D64" i="1"/>
  <c r="C64" i="1"/>
  <c r="S63" i="1"/>
  <c r="R63" i="1"/>
  <c r="I63" i="1"/>
  <c r="H63" i="1"/>
  <c r="D63" i="1"/>
  <c r="C63" i="1"/>
  <c r="N62" i="1"/>
  <c r="M62" i="1"/>
  <c r="I62" i="1"/>
  <c r="H62" i="1"/>
  <c r="D62" i="1"/>
  <c r="C62" i="1"/>
  <c r="S61" i="1"/>
  <c r="R61" i="1"/>
  <c r="N61" i="1"/>
  <c r="M61" i="1"/>
  <c r="I61" i="1"/>
  <c r="H61" i="1"/>
  <c r="D61" i="1"/>
  <c r="C61" i="1"/>
  <c r="S60" i="1"/>
  <c r="R60" i="1"/>
  <c r="N60" i="1"/>
  <c r="M60" i="1"/>
  <c r="I60" i="1"/>
  <c r="H60" i="1"/>
  <c r="D60" i="1"/>
  <c r="C60" i="1"/>
  <c r="N59" i="1"/>
  <c r="M59" i="1"/>
  <c r="I59" i="1"/>
  <c r="H59" i="1"/>
  <c r="D59" i="1"/>
  <c r="C59" i="1"/>
  <c r="S58" i="1"/>
  <c r="R58" i="1"/>
  <c r="N58" i="1"/>
  <c r="M58" i="1"/>
  <c r="D58" i="1"/>
  <c r="C58" i="1"/>
  <c r="S57" i="1"/>
  <c r="R57" i="1"/>
  <c r="N57" i="1"/>
  <c r="M57" i="1"/>
  <c r="D57" i="1"/>
  <c r="C57" i="1"/>
  <c r="S56" i="1"/>
  <c r="R56" i="1"/>
  <c r="N56" i="1"/>
  <c r="M56" i="1"/>
  <c r="I56" i="1"/>
  <c r="H56" i="1"/>
  <c r="D56" i="1"/>
  <c r="C56" i="1"/>
  <c r="S55" i="1"/>
  <c r="R55" i="1"/>
  <c r="D55" i="1"/>
  <c r="C55" i="1"/>
  <c r="S54" i="1"/>
  <c r="R54" i="1"/>
  <c r="N54" i="1"/>
  <c r="M54" i="1"/>
  <c r="D54" i="1"/>
  <c r="C54" i="1"/>
  <c r="S53" i="1"/>
  <c r="R53" i="1"/>
  <c r="N53" i="1"/>
  <c r="M53" i="1"/>
  <c r="D53" i="1"/>
  <c r="C53" i="1"/>
  <c r="S52" i="1"/>
  <c r="R52" i="1"/>
  <c r="N52" i="1"/>
  <c r="M52" i="1"/>
  <c r="D52" i="1"/>
  <c r="C52" i="1"/>
  <c r="S51" i="1"/>
  <c r="R51" i="1"/>
  <c r="N51" i="1"/>
  <c r="M51" i="1"/>
  <c r="D51" i="1"/>
  <c r="C51" i="1"/>
  <c r="S50" i="1"/>
  <c r="R50" i="1"/>
  <c r="N50" i="1"/>
  <c r="M50" i="1"/>
  <c r="I50" i="1"/>
  <c r="H50" i="1"/>
  <c r="D50" i="1"/>
  <c r="C50" i="1"/>
  <c r="S49" i="1"/>
  <c r="R49" i="1"/>
  <c r="N49" i="1"/>
  <c r="M49" i="1"/>
  <c r="I49" i="1"/>
  <c r="H49" i="1"/>
  <c r="D49" i="1"/>
  <c r="C49" i="1"/>
  <c r="S48" i="1"/>
  <c r="R48" i="1"/>
  <c r="N48" i="1"/>
  <c r="M48" i="1"/>
  <c r="I48" i="1"/>
  <c r="H48" i="1"/>
  <c r="D48" i="1"/>
  <c r="C48" i="1"/>
  <c r="S47" i="1"/>
  <c r="R47" i="1"/>
  <c r="N47" i="1"/>
  <c r="M47" i="1"/>
  <c r="I47" i="1"/>
  <c r="H47" i="1"/>
  <c r="D47" i="1"/>
  <c r="C47" i="1"/>
  <c r="S46" i="1"/>
  <c r="R46" i="1"/>
  <c r="N46" i="1"/>
  <c r="M46" i="1"/>
  <c r="D46" i="1"/>
  <c r="C46" i="1"/>
  <c r="S45" i="1"/>
  <c r="R45" i="1"/>
  <c r="N45" i="1"/>
  <c r="M45" i="1"/>
  <c r="D45" i="1"/>
  <c r="C45" i="1"/>
  <c r="S44" i="1"/>
  <c r="R44" i="1"/>
  <c r="N44" i="1"/>
  <c r="M44" i="1"/>
  <c r="S43" i="1"/>
  <c r="R43" i="1"/>
  <c r="D43" i="1"/>
  <c r="C43" i="1"/>
  <c r="N42" i="1"/>
  <c r="M42" i="1"/>
  <c r="I42" i="1"/>
  <c r="H42" i="1"/>
  <c r="D42" i="1"/>
  <c r="C42" i="1"/>
  <c r="S41" i="1"/>
  <c r="R41" i="1"/>
  <c r="N41" i="1"/>
  <c r="M41" i="1"/>
  <c r="D41" i="1"/>
  <c r="C41" i="1"/>
  <c r="S40" i="1"/>
  <c r="R40" i="1"/>
  <c r="N40" i="1"/>
  <c r="M40" i="1"/>
  <c r="D40" i="1"/>
  <c r="C40" i="1"/>
  <c r="S39" i="1"/>
  <c r="R39" i="1"/>
  <c r="N39" i="1"/>
  <c r="M39" i="1"/>
  <c r="D39" i="1"/>
  <c r="C39" i="1"/>
  <c r="S38" i="1"/>
  <c r="R38" i="1"/>
  <c r="D38" i="1"/>
  <c r="C38" i="1"/>
  <c r="S37" i="1"/>
  <c r="R37" i="1"/>
  <c r="I37" i="1"/>
  <c r="H37" i="1"/>
  <c r="D37" i="1"/>
  <c r="C37" i="1"/>
  <c r="S36" i="1"/>
  <c r="R36" i="1"/>
  <c r="N36" i="1"/>
  <c r="M36" i="1"/>
  <c r="I36" i="1"/>
  <c r="H36" i="1"/>
  <c r="D36" i="1"/>
  <c r="C36" i="1"/>
  <c r="S35" i="1"/>
  <c r="R35" i="1"/>
  <c r="N35" i="1"/>
  <c r="M35" i="1"/>
  <c r="I35" i="1"/>
  <c r="H35" i="1"/>
  <c r="D35" i="1"/>
  <c r="C35" i="1"/>
  <c r="S34" i="1"/>
  <c r="R34" i="1"/>
  <c r="N34" i="1"/>
  <c r="M34" i="1"/>
  <c r="I34" i="1"/>
  <c r="H34" i="1"/>
  <c r="D34" i="1"/>
  <c r="C34" i="1"/>
  <c r="S33" i="1"/>
  <c r="R33" i="1"/>
  <c r="N33" i="1"/>
  <c r="M33" i="1"/>
  <c r="I33" i="1"/>
  <c r="H33" i="1"/>
  <c r="D33" i="1"/>
  <c r="C33" i="1"/>
  <c r="S32" i="1"/>
  <c r="R32" i="1"/>
  <c r="N32" i="1"/>
  <c r="M32" i="1"/>
  <c r="I32" i="1"/>
  <c r="H32" i="1"/>
  <c r="D32" i="1"/>
  <c r="C32" i="1"/>
  <c r="S31" i="1"/>
  <c r="R31" i="1"/>
  <c r="N31" i="1"/>
  <c r="M31" i="1"/>
  <c r="D31" i="1"/>
  <c r="C31" i="1"/>
  <c r="S30" i="1"/>
  <c r="R30" i="1"/>
  <c r="N30" i="1"/>
  <c r="M30" i="1"/>
  <c r="D30" i="1"/>
  <c r="C30" i="1"/>
  <c r="S29" i="1"/>
  <c r="R29" i="1"/>
  <c r="N29" i="1"/>
  <c r="M29" i="1"/>
  <c r="D29" i="1"/>
  <c r="C29" i="1"/>
  <c r="S28" i="1"/>
  <c r="R28" i="1"/>
  <c r="N28" i="1"/>
  <c r="M28" i="1"/>
  <c r="D28" i="1"/>
  <c r="C28" i="1"/>
  <c r="S27" i="1"/>
  <c r="R27" i="1"/>
  <c r="N27" i="1"/>
  <c r="M27" i="1"/>
  <c r="D27" i="1"/>
  <c r="C27" i="1"/>
  <c r="S26" i="1"/>
  <c r="R26" i="1"/>
  <c r="N26" i="1"/>
  <c r="M26" i="1"/>
  <c r="I26" i="1"/>
  <c r="H26" i="1"/>
  <c r="D26" i="1"/>
  <c r="C26" i="1"/>
  <c r="S25" i="1"/>
  <c r="R25" i="1"/>
  <c r="N25" i="1"/>
  <c r="M25" i="1"/>
  <c r="I25" i="1"/>
  <c r="H25" i="1"/>
  <c r="D25" i="1"/>
  <c r="C25" i="1"/>
  <c r="S24" i="1"/>
  <c r="R24" i="1"/>
  <c r="N24" i="1"/>
  <c r="M24" i="1"/>
  <c r="I24" i="1"/>
  <c r="H24" i="1"/>
  <c r="D24" i="1"/>
  <c r="C24" i="1"/>
  <c r="S23" i="1"/>
  <c r="R23" i="1"/>
  <c r="N23" i="1"/>
  <c r="M23" i="1"/>
  <c r="I23" i="1"/>
  <c r="H23" i="1"/>
  <c r="D23" i="1"/>
  <c r="C23" i="1"/>
  <c r="N22" i="1"/>
  <c r="M22" i="1"/>
  <c r="I22" i="1"/>
  <c r="H22" i="1"/>
  <c r="N21" i="1"/>
  <c r="M21" i="1"/>
  <c r="I21" i="1"/>
  <c r="H21" i="1"/>
  <c r="D21" i="1"/>
  <c r="C21" i="1"/>
  <c r="S20" i="1"/>
  <c r="R20" i="1"/>
  <c r="N20" i="1"/>
  <c r="M20" i="1"/>
  <c r="I20" i="1"/>
  <c r="H20" i="1"/>
  <c r="D20" i="1"/>
  <c r="C20" i="1"/>
  <c r="S19" i="1"/>
  <c r="R19" i="1"/>
  <c r="N19" i="1"/>
  <c r="M19" i="1"/>
  <c r="I19" i="1"/>
  <c r="H19" i="1"/>
  <c r="D19" i="1"/>
  <c r="C19" i="1"/>
  <c r="S18" i="1"/>
  <c r="R18" i="1"/>
  <c r="N18" i="1"/>
  <c r="M18" i="1"/>
  <c r="I18" i="1"/>
  <c r="H18" i="1"/>
  <c r="D18" i="1"/>
  <c r="C18" i="1"/>
  <c r="S17" i="1"/>
  <c r="R17" i="1"/>
  <c r="N17" i="1"/>
  <c r="M17" i="1"/>
  <c r="I17" i="1"/>
  <c r="H17" i="1"/>
  <c r="D17" i="1"/>
  <c r="C17" i="1"/>
  <c r="S16" i="1"/>
  <c r="R16" i="1"/>
  <c r="N16" i="1"/>
  <c r="M16" i="1"/>
  <c r="D16" i="1"/>
  <c r="C16" i="1"/>
  <c r="S15" i="1"/>
  <c r="R15" i="1"/>
  <c r="N15" i="1"/>
  <c r="M15" i="1"/>
  <c r="D15" i="1"/>
  <c r="C15" i="1"/>
  <c r="S14" i="1"/>
  <c r="R14" i="1"/>
  <c r="N14" i="1"/>
  <c r="M14" i="1"/>
  <c r="I14" i="1"/>
  <c r="H14" i="1"/>
  <c r="D14" i="1"/>
  <c r="C14" i="1"/>
  <c r="S13" i="1"/>
  <c r="R13" i="1"/>
  <c r="N13" i="1"/>
  <c r="M13" i="1"/>
  <c r="I13" i="1"/>
  <c r="H13" i="1"/>
  <c r="D13" i="1"/>
  <c r="C13" i="1"/>
  <c r="S12" i="1"/>
  <c r="R12" i="1"/>
  <c r="N12" i="1"/>
  <c r="M12" i="1"/>
  <c r="I12" i="1"/>
  <c r="H12" i="1"/>
  <c r="D12" i="1"/>
  <c r="C12" i="1"/>
  <c r="S11" i="1"/>
  <c r="R11" i="1"/>
  <c r="N11" i="1"/>
  <c r="M11" i="1"/>
  <c r="I11" i="1"/>
  <c r="H11" i="1"/>
  <c r="D11" i="1"/>
  <c r="C11" i="1"/>
  <c r="S10" i="1"/>
  <c r="R10" i="1"/>
  <c r="N10" i="1"/>
  <c r="M10" i="1"/>
  <c r="I10" i="1"/>
  <c r="H10" i="1"/>
  <c r="D10" i="1"/>
  <c r="C10" i="1"/>
  <c r="S9" i="1"/>
  <c r="R9" i="1"/>
  <c r="N9" i="1"/>
  <c r="M9" i="1"/>
  <c r="I9" i="1"/>
  <c r="H9" i="1"/>
  <c r="D9" i="1"/>
  <c r="C9" i="1"/>
  <c r="S8" i="1"/>
  <c r="R8" i="1"/>
  <c r="N8" i="1"/>
  <c r="M8" i="1"/>
  <c r="I8" i="1"/>
  <c r="H8" i="1"/>
  <c r="D8" i="1"/>
  <c r="C8" i="1"/>
  <c r="S7" i="1"/>
  <c r="R7" i="1"/>
  <c r="N7" i="1"/>
  <c r="M7" i="1"/>
  <c r="I7" i="1"/>
  <c r="H7" i="1"/>
  <c r="D7" i="1"/>
  <c r="C7" i="1"/>
  <c r="S6" i="1"/>
  <c r="R6" i="1"/>
  <c r="N6" i="1"/>
  <c r="M6" i="1"/>
  <c r="I6" i="1"/>
  <c r="H6" i="1"/>
  <c r="D6" i="1"/>
  <c r="C6" i="1"/>
  <c r="S5" i="1"/>
  <c r="R5" i="1"/>
  <c r="N5" i="1"/>
  <c r="M5" i="1"/>
  <c r="I5" i="1"/>
  <c r="H5" i="1"/>
  <c r="D5" i="1"/>
  <c r="C5" i="1"/>
  <c r="P1" i="1"/>
</calcChain>
</file>

<file path=xl/sharedStrings.xml><?xml version="1.0" encoding="utf-8"?>
<sst xmlns="http://schemas.openxmlformats.org/spreadsheetml/2006/main" count="451" uniqueCount="415">
  <si>
    <t>+7 (495) 215-10-89</t>
  </si>
  <si>
    <t>kablars@mail.ru</t>
  </si>
  <si>
    <t>www.kabelarsenal.ru</t>
  </si>
  <si>
    <t>Укажите Вашу скидку</t>
  </si>
  <si>
    <t>*цены указаны с НДС</t>
  </si>
  <si>
    <t>Кабель силовой медный негорючий + Low Smoke</t>
  </si>
  <si>
    <t>Кабель силовой медный негорючий</t>
  </si>
  <si>
    <t>Кабель силовой алюминиевый</t>
  </si>
  <si>
    <t>Провод установочный медный</t>
  </si>
  <si>
    <t>ВВГ-Пнг(А) LS 2х1,5</t>
  </si>
  <si>
    <t xml:space="preserve">ВВГ-Пнг(А) 2х1,5  </t>
  </si>
  <si>
    <t xml:space="preserve">АВВГ-П 2х2,5  </t>
  </si>
  <si>
    <t>ПуВ / ПуВнг(А)-LS - 1,5</t>
  </si>
  <si>
    <t>ВВГ-Пнг(А) LS 2х2,5</t>
  </si>
  <si>
    <t xml:space="preserve">ВВГ-Пнг(А) 2х2,5  </t>
  </si>
  <si>
    <t xml:space="preserve">АВВГ-П 2х4,0  </t>
  </si>
  <si>
    <t xml:space="preserve">ПуВ / ПуВнг(А)-LS - 2,5   </t>
  </si>
  <si>
    <t>ВВГ-Пнг(А) LS 2х4,0</t>
  </si>
  <si>
    <t xml:space="preserve">ВВГ-Пнг(А) 2х4,0  </t>
  </si>
  <si>
    <t xml:space="preserve">АВВГ-П 2х6,0  </t>
  </si>
  <si>
    <t xml:space="preserve">ПуВ / ПуВнг(А)-LS - 4,0 </t>
  </si>
  <si>
    <t>ВВГ-Пнг(А) LS 2х6,0</t>
  </si>
  <si>
    <t xml:space="preserve">ВВГ-Пнг(А) 2х6,0  </t>
  </si>
  <si>
    <t>АВВГ-П 2х10,0</t>
  </si>
  <si>
    <t xml:space="preserve">ПуВ / ПуВнг(А)-LS - 6,0   </t>
  </si>
  <si>
    <t>ВВГ-Пнг(А) LS 2х10,0</t>
  </si>
  <si>
    <t xml:space="preserve">ВВГ-Пнг(А) 2х10,0  </t>
  </si>
  <si>
    <t xml:space="preserve">АВВГ-П 2х16,0    </t>
  </si>
  <si>
    <t xml:space="preserve">ПуВ / ПуВнг(А)-LS - 10,0   </t>
  </si>
  <si>
    <t>ВВГ-Пнг(А) LS 3х1,5</t>
  </si>
  <si>
    <t>ВВГ-Пнг(А) 3х1,5</t>
  </si>
  <si>
    <t xml:space="preserve">АВВГ-П 3х2,5  </t>
  </si>
  <si>
    <t>ПуВ / ПуВнг(А)-LS - 16,0 ок</t>
  </si>
  <si>
    <t>ВВГ-Пнг(А) LS 3х2,5</t>
  </si>
  <si>
    <t xml:space="preserve">ВВГ-Пнг(А) 3х2,5  </t>
  </si>
  <si>
    <t xml:space="preserve">АВВГ-П 3х4,0  </t>
  </si>
  <si>
    <t>ПуВ / ПуВнг(А)-LS - 16,0 мк</t>
  </si>
  <si>
    <t>ВВГ-Пнг(А) LS 3х4,0</t>
  </si>
  <si>
    <t xml:space="preserve">ВВГ-Пнг(А) 3х4,0  </t>
  </si>
  <si>
    <t xml:space="preserve">АВВГ-П 3х6,0 </t>
  </si>
  <si>
    <t>ПуВ / ПуВнг(А)-LS - 25,0 мк</t>
  </si>
  <si>
    <t>ВВГ-Пнг(А) LS 3х6,0</t>
  </si>
  <si>
    <t xml:space="preserve">ВВГ-Пнг(А) 3х6,0  </t>
  </si>
  <si>
    <t xml:space="preserve">АВВГ-П 3х10,0 </t>
  </si>
  <si>
    <t>ПуВ / ПуВнг(А)-LS - 35,0 мк</t>
  </si>
  <si>
    <t>ВВГ-Пнг(А) LS 3х10,0</t>
  </si>
  <si>
    <t xml:space="preserve">ВВГ-Пнг(А) 3х10,0  </t>
  </si>
  <si>
    <t xml:space="preserve">АВВГ 3х4,0+1х2,5  </t>
  </si>
  <si>
    <t>ПуВ / ПуВнг(А)-LS - 50,0 мк</t>
  </si>
  <si>
    <t>ВВГзнг(А) LS 3х1,5</t>
  </si>
  <si>
    <t>Кабель силовой медный</t>
  </si>
  <si>
    <t xml:space="preserve">АВВГ 3х6,0+1х4,0  </t>
  </si>
  <si>
    <t xml:space="preserve">ПуВВ 2х1,5 </t>
  </si>
  <si>
    <t>ВВГзнг(А) LS 3х1,5 - VIP</t>
  </si>
  <si>
    <t xml:space="preserve">АВВГ 3х10,0+1х6,0  </t>
  </si>
  <si>
    <t>ПуВВ 2х2,5</t>
  </si>
  <si>
    <t>ВВГзнг(А) LS 3х2,5</t>
  </si>
  <si>
    <t xml:space="preserve">ВВГ-П 2х1,5 </t>
  </si>
  <si>
    <t xml:space="preserve">АВВГ 3х16,0+1х6,0  </t>
  </si>
  <si>
    <t xml:space="preserve">ПуВВ 2х4,0 </t>
  </si>
  <si>
    <t>ВВГзнг(А) LS 3х2,5 - VIP</t>
  </si>
  <si>
    <t xml:space="preserve">ВВГ-П 2х2,5  </t>
  </si>
  <si>
    <t xml:space="preserve">АВВГ 3х16,0+1х10,0  </t>
  </si>
  <si>
    <t>ПуВВ 3х1,5</t>
  </si>
  <si>
    <t>ВВГнг(А) LS 3х4,0</t>
  </si>
  <si>
    <t xml:space="preserve">ВВГ-П 2х4,0 </t>
  </si>
  <si>
    <t xml:space="preserve">АВВГ 3х25,0 мк+1х16,0  </t>
  </si>
  <si>
    <t xml:space="preserve">ПуВВ 3х2,5  </t>
  </si>
  <si>
    <t>ВВГнг(А) LS 3х6,0</t>
  </si>
  <si>
    <t xml:space="preserve">ВВГ-П 2х6,0  </t>
  </si>
  <si>
    <t>АВВГ 3х70,0 мк+1х35,0 мк</t>
  </si>
  <si>
    <t>ПуВВ 3х4,0</t>
  </si>
  <si>
    <t>ВВГнг(А) LS 3х10,0</t>
  </si>
  <si>
    <t xml:space="preserve">ВВГ-П 2х10,0  </t>
  </si>
  <si>
    <t xml:space="preserve">АВВГ 4х2,5  </t>
  </si>
  <si>
    <t xml:space="preserve">Провод установочный медный гибкий </t>
  </si>
  <si>
    <t>ВВГнг(А) LS 3х16,0</t>
  </si>
  <si>
    <t>-</t>
  </si>
  <si>
    <t xml:space="preserve">ВВГ-П 3х1,5   </t>
  </si>
  <si>
    <t xml:space="preserve">АВВГ 4х4,0  </t>
  </si>
  <si>
    <t>ВВГнг(А) LS 3х25,0 мк</t>
  </si>
  <si>
    <t xml:space="preserve">ВВГ-П 3х2,5  </t>
  </si>
  <si>
    <t xml:space="preserve">АВВГ 4х6,0  </t>
  </si>
  <si>
    <t>ПуГВ - 0,75</t>
  </si>
  <si>
    <t>ВВГнг(А) LS 3х35,0 мк</t>
  </si>
  <si>
    <t xml:space="preserve">ВВГ-П 3х4,0 </t>
  </si>
  <si>
    <t xml:space="preserve">АВВГ 4х10,0  </t>
  </si>
  <si>
    <t>ПуГВ - 1,0</t>
  </si>
  <si>
    <t>ВВГнг(А) LS 3х50,0 мк</t>
  </si>
  <si>
    <t xml:space="preserve">ВВГ-П 3х6,0  </t>
  </si>
  <si>
    <t>АВВГ 4х16,0</t>
  </si>
  <si>
    <t>ПуГВ - 1,5</t>
  </si>
  <si>
    <t>ВВГнг(А) LS 4х1,5</t>
  </si>
  <si>
    <t xml:space="preserve">ВВГ-П 3х10,0  </t>
  </si>
  <si>
    <t>АВВГ 4х25,0 мк</t>
  </si>
  <si>
    <t>ПуГВ - 2,5</t>
  </si>
  <si>
    <t>ВВГнг(А) LS 4х2,5</t>
  </si>
  <si>
    <t>АВВГ 4х35,0 мк</t>
  </si>
  <si>
    <t>ПуГВ - 4,0</t>
  </si>
  <si>
    <t>ВВГнг(А) LS 4х4,0</t>
  </si>
  <si>
    <t>АВВГ 4х50,0 мк</t>
  </si>
  <si>
    <t>ПуГВ - 6,0</t>
  </si>
  <si>
    <t>ВВГнг(А) LS 4х6,0</t>
  </si>
  <si>
    <t>ВВГнг(А) LS 1х2,5</t>
  </si>
  <si>
    <t xml:space="preserve">АВВГ 5х2,5  </t>
  </si>
  <si>
    <t>ПуГВ - 10,0</t>
  </si>
  <si>
    <t>ВВГнг(А) LS 4х10,0</t>
  </si>
  <si>
    <t>ВВГнг(А) LS 1х4,0</t>
  </si>
  <si>
    <t xml:space="preserve">АВВГ 5х4,0  </t>
  </si>
  <si>
    <t>ПуГВ - 16,0</t>
  </si>
  <si>
    <t>ВВГнг(А) LS 4х16,0</t>
  </si>
  <si>
    <t>ВВГнг(А) LS 1х6,0</t>
  </si>
  <si>
    <t xml:space="preserve">АВВГ 5х6,0  </t>
  </si>
  <si>
    <t>ПуГВ - 25,0</t>
  </si>
  <si>
    <t>ВВГнг(А) LS 4х25,0 мк</t>
  </si>
  <si>
    <t>ВВГнг(А) LS 1х10,0</t>
  </si>
  <si>
    <t xml:space="preserve">АВВГ 5х10,0  </t>
  </si>
  <si>
    <t>ПуГВ - 35,0</t>
  </si>
  <si>
    <t>ВВГнг(А) LS 4х35,0 мк</t>
  </si>
  <si>
    <t>ВВГнг(А) LS 1х16,0 ок</t>
  </si>
  <si>
    <t>АВВГ 5х16,0</t>
  </si>
  <si>
    <t>ПуГВ - 50,0</t>
  </si>
  <si>
    <t>ВВГнг(А) LS 4х50,0 мк</t>
  </si>
  <si>
    <t>ВВГнг(А) LS 1х16,0 мк</t>
  </si>
  <si>
    <t>АВВГ 5х25,0 мк</t>
  </si>
  <si>
    <t>ПуГВВ 2х1,0</t>
  </si>
  <si>
    <t>ВВГнг(А) LS 5х1,5</t>
  </si>
  <si>
    <t>ВВГнг(А) LS 1х25,0 мк</t>
  </si>
  <si>
    <t>АВВГ 5х35,0 мк</t>
  </si>
  <si>
    <t>ПуГВВ 2х1,5</t>
  </si>
  <si>
    <t>ВВГнг(А) LS 5х2,5</t>
  </si>
  <si>
    <t>ВВГнг(А) LS 1х35,0 мк</t>
  </si>
  <si>
    <t>АВВГ 5х50,0 мк</t>
  </si>
  <si>
    <t>ПуГВВ 2х2,5</t>
  </si>
  <si>
    <t>ВВГнг(А) LS 5х4,0</t>
  </si>
  <si>
    <t>ВВГнг(А) LS 1х50,0 мк</t>
  </si>
  <si>
    <t>Кабель силовой алюминиевый бронир.</t>
  </si>
  <si>
    <t>ПуГВВ 2х4,0</t>
  </si>
  <si>
    <t>ВВГнг(А) LS 5х6,0</t>
  </si>
  <si>
    <t>Кабель силовой медный бронир.</t>
  </si>
  <si>
    <t>ПуГВВ 3х1,0</t>
  </si>
  <si>
    <t>ВВГнг(А) LS 5х10,0</t>
  </si>
  <si>
    <t>АВБШв 4х6,0</t>
  </si>
  <si>
    <t>ПуГВВ 3х1,5</t>
  </si>
  <si>
    <t>ВВГнг(А) LS 5х16,0</t>
  </si>
  <si>
    <t>ВБШв 3х2,5</t>
  </si>
  <si>
    <t>АВБШв 4х10,0</t>
  </si>
  <si>
    <t>ПуГВВ 3х2,5</t>
  </si>
  <si>
    <t>ВВГнг(А) LS 5х25,0 мк</t>
  </si>
  <si>
    <t>ВБШв 3х4,0</t>
  </si>
  <si>
    <t>АВБШв 4х16,0</t>
  </si>
  <si>
    <t>ПуГВВ 3х4,0</t>
  </si>
  <si>
    <t>ВВГнг(А) LS 5х35,0 мк</t>
  </si>
  <si>
    <t>ВБШв 3х6,0</t>
  </si>
  <si>
    <t>АВБШв 4х25,0 мк</t>
  </si>
  <si>
    <t>Бухты DIY - ПуГВВ                 руб/шт</t>
  </si>
  <si>
    <t>ВВГнг(А) LS 5х50,0 мк</t>
  </si>
  <si>
    <t>ВБШв 3х10,0</t>
  </si>
  <si>
    <t>Провод СИП</t>
  </si>
  <si>
    <t>ПуГВВ 2х1,5 - 50 м</t>
  </si>
  <si>
    <t>Бухты DIY - ВВГ-Пнг(А) LS   руб/шт</t>
  </si>
  <si>
    <t>ВБШв 3х16,0 мк</t>
  </si>
  <si>
    <t>СИП-4т 2х16,0</t>
  </si>
  <si>
    <t>ПуГВВ 2х1,5 - 20 м</t>
  </si>
  <si>
    <t>ВВГ-Пнг(А) LS 2х1,5 - 50 м</t>
  </si>
  <si>
    <t>ВБШв 4х1,5</t>
  </si>
  <si>
    <t>СИП-4т 2х16,0 бух.</t>
  </si>
  <si>
    <t>ПуГВВ 2х1,5 - 10 м</t>
  </si>
  <si>
    <t>ВВГ-Пнг(А) LS 2х1,5 - 30 м</t>
  </si>
  <si>
    <t>ВБШв 4х2,5</t>
  </si>
  <si>
    <t>СИП-4т 2х25,0</t>
  </si>
  <si>
    <t>ПуГВВ 2х1,5 - 5 м</t>
  </si>
  <si>
    <t>ВВГ-Пнг(А) LS 2х1,5 - 20 м</t>
  </si>
  <si>
    <t>ВБШв 4х4,0</t>
  </si>
  <si>
    <t>СИП-4т 4х16,0</t>
  </si>
  <si>
    <t>ПуГВВ 2х2,5 - 50 м</t>
  </si>
  <si>
    <t>ВВГ-Пнг(А) LS 2х1,5 - 10 м</t>
  </si>
  <si>
    <t>ВБШв 4х6,0</t>
  </si>
  <si>
    <t>СИП-4т 4х16,0 бух.</t>
  </si>
  <si>
    <t>ПуГВВ 2х2,5 - 20 м</t>
  </si>
  <si>
    <t>ВВГ-Пнг(А) LS 2х1,5 - 5 м</t>
  </si>
  <si>
    <t>ВБШв 4х10,0</t>
  </si>
  <si>
    <t>СИП-4т 4х25,0</t>
  </si>
  <si>
    <t>ПуГВВ 2х2,5 - 10 м</t>
  </si>
  <si>
    <t>ВВГ-Пнг(А) LS 2х2,5 - 50 м</t>
  </si>
  <si>
    <t>ВБШв 4х16,0 мк</t>
  </si>
  <si>
    <t>СИП-4т 4х35,0</t>
  </si>
  <si>
    <t>ПуГВВ 2х2,5 - 5 м</t>
  </si>
  <si>
    <t>ВВГ-Пнг(А) LS 2х2,5 - 30 м</t>
  </si>
  <si>
    <t>ВБШв 4х25,0 мк</t>
  </si>
  <si>
    <t>СИП-4т 4х50,0</t>
  </si>
  <si>
    <t>ПуГВВ 3х1,5 - 50 м</t>
  </si>
  <si>
    <t>ВВГ-Пнг(А) LS 2х2,5 - 20 м</t>
  </si>
  <si>
    <t>ВБШв 5х1,5</t>
  </si>
  <si>
    <t>СИП-4т 4х70,0</t>
  </si>
  <si>
    <t>ПуГВВ 3х1,5 - 20 м</t>
  </si>
  <si>
    <t>ВВГ-Пнг(А) LS 2х2,5 - 10 м</t>
  </si>
  <si>
    <t>ВБШв 5х2,5</t>
  </si>
  <si>
    <t>СИП-4т 4х95,0</t>
  </si>
  <si>
    <t>ПуГВВ 3х1,5 - 10 м</t>
  </si>
  <si>
    <t>ВВГ-Пнг(А) LS 2х2,5 - 5 м</t>
  </si>
  <si>
    <t>ВБШв 5х4,0</t>
  </si>
  <si>
    <t>СИП-4т 5х16,0</t>
  </si>
  <si>
    <t>ПуГВВ 3х1,5 - 5 м</t>
  </si>
  <si>
    <t>ВВГ-Пнг(А) LS 3х1,5 - 50 м</t>
  </si>
  <si>
    <t>ВБШв 5х6,0</t>
  </si>
  <si>
    <t>Кабель компьютерный</t>
  </si>
  <si>
    <t>ПуГВВ 3х2,5 - 50 м</t>
  </si>
  <si>
    <t>ВВГ-Пнг(А) LS 3х1,5 - 30 м</t>
  </si>
  <si>
    <t>ВБШв 5х10,0</t>
  </si>
  <si>
    <t>UTP 2х2х0,52 ССА</t>
  </si>
  <si>
    <t>ПуГВВ 3х2,5 - 20 м</t>
  </si>
  <si>
    <t>ВВГ-Пнг(А) LS 3х1,5 - 20 м</t>
  </si>
  <si>
    <t>ВБШв 5х16,0 мк</t>
  </si>
  <si>
    <t>UTP 4х2х0,52 ССА</t>
  </si>
  <si>
    <t>ПуГВВ 3х2,5 - 10 м</t>
  </si>
  <si>
    <t>ВВГ-Пнг(А) LS 3х1,5 - 10 м</t>
  </si>
  <si>
    <t>Кабель силовой гибкий ГОСТ</t>
  </si>
  <si>
    <t>UTP 4х2х0,52 Сu</t>
  </si>
  <si>
    <t>ПуГВВ 3х2,5 - 5 м</t>
  </si>
  <si>
    <t>ВВГ-Пнг(А) LS 3х1,5 - 5 м</t>
  </si>
  <si>
    <t>КГтп-ХЛ 1х10,0</t>
  </si>
  <si>
    <t>UTP-P 4х2х0,52 ССА</t>
  </si>
  <si>
    <t>Шнур соединительный</t>
  </si>
  <si>
    <t>ВВГ-Пнг(А) LS 3х2,5 - 50 м</t>
  </si>
  <si>
    <t>КГтп-ХЛ 1х16,0</t>
  </si>
  <si>
    <t>FTP 2х2х0,52 ССА</t>
  </si>
  <si>
    <t>ШВВП 2х0,5</t>
  </si>
  <si>
    <t>ВВГ-Пнг(А) LS 3х2,5 - 30 м</t>
  </si>
  <si>
    <t>КГтп-ХЛ 1х25,0</t>
  </si>
  <si>
    <t>FTP 4х2х0,52 ССА</t>
  </si>
  <si>
    <t>ШВВП 2х0,75</t>
  </si>
  <si>
    <t>ВВГ-Пнг(А) LS 3х2,5 - 20 м</t>
  </si>
  <si>
    <t>КГтп-ХЛ 1х35,0</t>
  </si>
  <si>
    <t>FTP 4х2х0,52 Сu</t>
  </si>
  <si>
    <t>Бухты DIY - ШВВП                 руб/шт</t>
  </si>
  <si>
    <t>ВВГ-Пнг(А) LS 3х2,5 - 10 м</t>
  </si>
  <si>
    <t>КГтп-ХЛ 1х50,0</t>
  </si>
  <si>
    <t>Кабель радиочастотный</t>
  </si>
  <si>
    <t>ШВВП 2х0,5 - 50 м</t>
  </si>
  <si>
    <t>ВВГ-Пнг(А) LS 3х2,5 - 5 м</t>
  </si>
  <si>
    <t>КГтп-ХЛ 2х0,75</t>
  </si>
  <si>
    <t xml:space="preserve">РК 75-1,5-311 </t>
  </si>
  <si>
    <t>ШВВП 2х0,5 - 30 м</t>
  </si>
  <si>
    <t>Кабель силовой NYM</t>
  </si>
  <si>
    <t>КГтп-ХЛ 2х1,5</t>
  </si>
  <si>
    <t xml:space="preserve">РК 75-2-11АИ  </t>
  </si>
  <si>
    <t>ШВВП 2х0,5 - 20 м</t>
  </si>
  <si>
    <t>NUM-O 2х1,5</t>
  </si>
  <si>
    <t>КГтп-ХЛ 2х2,5</t>
  </si>
  <si>
    <t xml:space="preserve">РК 75-4-11АИ  </t>
  </si>
  <si>
    <t>ШВВП 2х0,5 - 10 м</t>
  </si>
  <si>
    <t>NUM-O 2х2,5</t>
  </si>
  <si>
    <t>КГтп-ХЛ 2х4,0</t>
  </si>
  <si>
    <t xml:space="preserve">РК 75-4-11А  </t>
  </si>
  <si>
    <t>ШВВП 2х0,5 - 5 м</t>
  </si>
  <si>
    <t>NUM-J 3х1,5</t>
  </si>
  <si>
    <t>КГтп-ХЛ 2х6,0</t>
  </si>
  <si>
    <t xml:space="preserve">РК 75-4-11 </t>
  </si>
  <si>
    <t>ШВВП 2х0,75 - 50 м</t>
  </si>
  <si>
    <t>NUM-J 3х2,5</t>
  </si>
  <si>
    <t>КГтп-ХЛ 3х0,75</t>
  </si>
  <si>
    <t xml:space="preserve">РК 75-4-12  </t>
  </si>
  <si>
    <t>ШВВП 2х0,75 - 30 м</t>
  </si>
  <si>
    <t>Кабель силовой медный огнестойкий + Low Smoke</t>
  </si>
  <si>
    <t>КГтп-ХЛ 3х1,5</t>
  </si>
  <si>
    <t xml:space="preserve">РК 75-4-15 </t>
  </si>
  <si>
    <t>ШВВП 2х0,75 - 20 м</t>
  </si>
  <si>
    <t>КГтп-ХЛ 3х2,5</t>
  </si>
  <si>
    <t xml:space="preserve">РК 75-4-16 </t>
  </si>
  <si>
    <t>ШВВП 2х0,75 - 10 м</t>
  </si>
  <si>
    <t>ВВГнг(А) FRLS 2х1,5</t>
  </si>
  <si>
    <t>КГтп-ХЛ 3х4,0</t>
  </si>
  <si>
    <t xml:space="preserve">РК 75-3-32А  </t>
  </si>
  <si>
    <t>ШВВП 2х0,75 - 5 м</t>
  </si>
  <si>
    <t>ВВГнг(А) FRLS 2х2,5</t>
  </si>
  <si>
    <t>КГтп-ХЛ 3х6,0</t>
  </si>
  <si>
    <r>
      <t>РК 75-4,9-322А (</t>
    </r>
    <r>
      <rPr>
        <sz val="5"/>
        <rFont val="Arial"/>
        <family val="2"/>
        <charset val="204"/>
      </rPr>
      <t>RG-6 Cu+Cu</t>
    </r>
    <r>
      <rPr>
        <sz val="7"/>
        <rFont val="Arial"/>
        <family val="2"/>
        <charset val="204"/>
      </rPr>
      <t>)</t>
    </r>
  </si>
  <si>
    <t>Кабель видеонаблюдения</t>
  </si>
  <si>
    <t>ВВГнг(А) FRLS 3х1,5</t>
  </si>
  <si>
    <t>КГтп-ХЛ 4х1,5</t>
  </si>
  <si>
    <t>РК 75-7-11 Cu</t>
  </si>
  <si>
    <t>КВК 2П 2х0,5 бел</t>
  </si>
  <si>
    <t>ВВГнг(А) FRLS 3х2,5</t>
  </si>
  <si>
    <t>КГтп-ХЛ 4х2,5</t>
  </si>
  <si>
    <t>RG-6/U CCA</t>
  </si>
  <si>
    <t>КВК 2П 2х0,75 бел</t>
  </si>
  <si>
    <t>ВВГнг(А) FRLS 4х1,5</t>
  </si>
  <si>
    <t>КГтп-ХЛ 4х4,0</t>
  </si>
  <si>
    <t>RG-6/U CCS</t>
  </si>
  <si>
    <t>КВТ 2 2У</t>
  </si>
  <si>
    <t>ВВГнг(А) FRLS 4х2,5</t>
  </si>
  <si>
    <t>КГтп-ХЛ 4х6,0</t>
  </si>
  <si>
    <t>SAT 703 CCA</t>
  </si>
  <si>
    <t>Кабель телефонный</t>
  </si>
  <si>
    <t>ВВГнг(А) FRLS 5х1,5</t>
  </si>
  <si>
    <t>КГтп-ХЛ 5х1,5</t>
  </si>
  <si>
    <t>SAT 703 CCS</t>
  </si>
  <si>
    <t>П-274 бух.</t>
  </si>
  <si>
    <t>ВВГнг(А) FRLS 5х2,5</t>
  </si>
  <si>
    <t>КГтп-ХЛ 5х2,5</t>
  </si>
  <si>
    <t>SAT 703 Cu</t>
  </si>
  <si>
    <t>ШТЛП -2 CCA</t>
  </si>
  <si>
    <t>ВБШвнг(А) FRLS 5х1,5</t>
  </si>
  <si>
    <t>КГтп-ХЛ 5х4,0</t>
  </si>
  <si>
    <t>ШТЛП -4 CCA</t>
  </si>
  <si>
    <t>КГтп-ХЛ 5х6,0</t>
  </si>
  <si>
    <t>Провод соединительный ПВС</t>
  </si>
  <si>
    <t>ПВС 2х0,75 б/ч</t>
  </si>
  <si>
    <t>ПВС 3х0,75 б/ч</t>
  </si>
  <si>
    <t>ПВС 4х0,75</t>
  </si>
  <si>
    <t>ПВС 5х0,75</t>
  </si>
  <si>
    <t>ПВС 2х1,0 б/ч</t>
  </si>
  <si>
    <t>ПВС 3х1,0 б/ч</t>
  </si>
  <si>
    <t>ПВС 4х1,0</t>
  </si>
  <si>
    <t>ПВС 5х1,0</t>
  </si>
  <si>
    <t>ПВС 2х1,5 б/ч</t>
  </si>
  <si>
    <t>ПВС 3х1,5 б/ч</t>
  </si>
  <si>
    <t>ПВС 4х1,5 б/ч</t>
  </si>
  <si>
    <t>ПВС 5х1,5 б/ч</t>
  </si>
  <si>
    <t>ПВС 2х2,5 б/ч</t>
  </si>
  <si>
    <t>ПВС 3х2,5 б/ч</t>
  </si>
  <si>
    <t>ПВС 4х2,5 б/ч</t>
  </si>
  <si>
    <t>ПВС 5х2,5 б/ч</t>
  </si>
  <si>
    <t>ПВС 2х4,0</t>
  </si>
  <si>
    <t>ПВС 3х4,0</t>
  </si>
  <si>
    <t>ПВС 4х4,0</t>
  </si>
  <si>
    <t>ПВС 5х4,0</t>
  </si>
  <si>
    <t>ПВС 2х6,0</t>
  </si>
  <si>
    <t>ПВС 3х6,0</t>
  </si>
  <si>
    <t>ПВС 4х6,0</t>
  </si>
  <si>
    <t>ПВС 5х6,0</t>
  </si>
  <si>
    <t>ПВС 2х10,0</t>
  </si>
  <si>
    <t>ПВС 3х10,0</t>
  </si>
  <si>
    <t>ПВС 4х10,0 б/ч</t>
  </si>
  <si>
    <t>ПВС 5х10,0</t>
  </si>
  <si>
    <t>ПВС 2х16,0</t>
  </si>
  <si>
    <t>ПВС 3х16,0</t>
  </si>
  <si>
    <t>ПВС 4х16,0</t>
  </si>
  <si>
    <t>ПВС 5х16,0</t>
  </si>
  <si>
    <t>Бухты DIY - ПВС                  руб/шт</t>
  </si>
  <si>
    <t>Кабель систем сигнализации, связи и управления</t>
  </si>
  <si>
    <t>Провод акустический</t>
  </si>
  <si>
    <t>Гофра, металлорукав</t>
  </si>
  <si>
    <t>ПВС 2х0,75 - 50 м</t>
  </si>
  <si>
    <t>Speaker 2х0,20 ССА</t>
  </si>
  <si>
    <t xml:space="preserve">Труба гофр. 16 мм </t>
  </si>
  <si>
    <t>ПВС 2х0,75 - 30 м</t>
  </si>
  <si>
    <t>КСПВ 2х0,4</t>
  </si>
  <si>
    <t>Speaker 2х0,35 ССА</t>
  </si>
  <si>
    <t xml:space="preserve">Труба гофр. 20 мм </t>
  </si>
  <si>
    <t>ПВС 2х0,75 - 20 м</t>
  </si>
  <si>
    <t>КСПВ 4х0,4</t>
  </si>
  <si>
    <t>Speaker 2х0,50 ССА</t>
  </si>
  <si>
    <t xml:space="preserve">Труба гофр. 25 мм </t>
  </si>
  <si>
    <t>ПВС 2х0,75 - 10 м</t>
  </si>
  <si>
    <t>КСПВ 2х0,5</t>
  </si>
  <si>
    <t>Speaker 2х0,75 ССА</t>
  </si>
  <si>
    <t>Труба гофр. 32 мм</t>
  </si>
  <si>
    <t>ПВС 2х0,75 - 5 м</t>
  </si>
  <si>
    <t>КСПВ 4х0.5</t>
  </si>
  <si>
    <t>Speaker 2х1,5 ССА</t>
  </si>
  <si>
    <t>Труба гофр. 40 мм</t>
  </si>
  <si>
    <t>ПВС 2х1,0 - 50 м</t>
  </si>
  <si>
    <t>КММ 2х0,12</t>
  </si>
  <si>
    <t>Speaker 2х2,5 ССА</t>
  </si>
  <si>
    <t>Труба гофр. 50 мм</t>
  </si>
  <si>
    <t>ПВС 2х1,0 - 30 м</t>
  </si>
  <si>
    <t>КММ 2х0,35</t>
  </si>
  <si>
    <t>Speaker 2х4,0 ССА</t>
  </si>
  <si>
    <t xml:space="preserve">Металлорук D 10 мм  </t>
  </si>
  <si>
    <t>ПВС 2х1,0 - 20 м</t>
  </si>
  <si>
    <t>КММ 4х0,12</t>
  </si>
  <si>
    <t>ШВП-2 2х0,20 CCA</t>
  </si>
  <si>
    <t>Провод нагревательный</t>
  </si>
  <si>
    <t>ПВС 2х1,0 - 10 м</t>
  </si>
  <si>
    <t>КММ 4х0,35</t>
  </si>
  <si>
    <t>ШВП-2 2х0,20 Cu</t>
  </si>
  <si>
    <t>ПНСВ 1,2 ПЭ(неоц.бел.)</t>
  </si>
  <si>
    <t>ПВС 2х1,0 - 5 м</t>
  </si>
  <si>
    <t>ШВП-2 2х0,35 CCA</t>
  </si>
  <si>
    <t>ПВС 2х1,5 - 50 м</t>
  </si>
  <si>
    <t>ШВП-2 2х0,50 CCA</t>
  </si>
  <si>
    <t>ПВС 2х1,5 - 30 м</t>
  </si>
  <si>
    <t>ШВП-2 2х0,50 Cu</t>
  </si>
  <si>
    <t>ПВС 2х1,5 - 20 м</t>
  </si>
  <si>
    <t>ШВП-2 2х0,75 CCA</t>
  </si>
  <si>
    <t>ПВС 2х1,5 - 10 м</t>
  </si>
  <si>
    <t>ШВП-2 2х0,75 Cu</t>
  </si>
  <si>
    <t>ПВС 2х1,5 - 5 м</t>
  </si>
  <si>
    <t>ПВС 2х2,5 - 50 м</t>
  </si>
  <si>
    <t>ПВС 2х2,5 - 30 м</t>
  </si>
  <si>
    <t>ПВС 2х2,5 - 20 м</t>
  </si>
  <si>
    <t>ПВС 2х2,5 - 10 м</t>
  </si>
  <si>
    <t>ПВС 2х2,5 - 5 м</t>
  </si>
  <si>
    <t>ПВС 3х0,75 - 50 м</t>
  </si>
  <si>
    <t>ПВС 3х0,75 - 30 м</t>
  </si>
  <si>
    <t>ПВС 3х0,75 - 20 м</t>
  </si>
  <si>
    <t>ПВС 3х0,75 - 10 м</t>
  </si>
  <si>
    <t>ПВС 3х0,75 - 5 м</t>
  </si>
  <si>
    <t>ПВС 3х1,0 - 50 м</t>
  </si>
  <si>
    <t>ПВС 3х1,0 - 30 м</t>
  </si>
  <si>
    <t>ПВС 3х1,0 - 20 м</t>
  </si>
  <si>
    <t>ПВС 3х1,0 - 10 м</t>
  </si>
  <si>
    <t>ПВС 3х1,0 - 5 м</t>
  </si>
  <si>
    <t>ПВС 3х1,5 - 50 м</t>
  </si>
  <si>
    <t>ПВС 3х1,5 - 30 м</t>
  </si>
  <si>
    <t>ПВС 3х1,5 - 20 м</t>
  </si>
  <si>
    <t>ПВС 3х1,5 - 10 м</t>
  </si>
  <si>
    <t>ПВС 3х1,5 - 5 м</t>
  </si>
  <si>
    <t>ПВС 3х2,5 - 50 м</t>
  </si>
  <si>
    <t>ПВС 3х2,5 - 30 м</t>
  </si>
  <si>
    <t>ПВС 3х2,5 - 20 м</t>
  </si>
  <si>
    <t>ПВС 3х2,5 - 10 м</t>
  </si>
  <si>
    <t>ПВС 3х2,5 - 5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</si>
</sst>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mmmm\ yyyy;@"/>
    <numFmt numFmtId="165" formatCode="[$-F800]dddd\,\ mmmm\ dd\,\ yyyy"/>
    <numFmt numFmtId="166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b/>
      <i/>
      <sz val="10"/>
      <name val="Calibri"/>
      <family val="2"/>
      <charset val="204"/>
    </font>
    <font>
      <b/>
      <i/>
      <sz val="9"/>
      <color indexed="10"/>
      <name val="Arial Cyr"/>
      <charset val="204"/>
    </font>
    <font>
      <b/>
      <sz val="7.5"/>
      <name val="Arial Cyr"/>
      <charset val="204"/>
    </font>
    <font>
      <b/>
      <sz val="9"/>
      <name val="Arial Cyr"/>
      <charset val="204"/>
    </font>
    <font>
      <sz val="6.5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8"/>
      <color theme="9" tint="0.39997558519241921"/>
      <name val="Arial"/>
      <family val="2"/>
      <charset val="204"/>
    </font>
    <font>
      <sz val="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/>
  </cellStyleXfs>
  <cellXfs count="88">
    <xf numFmtId="0" fontId="0" fillId="0" borderId="0" xfId="0"/>
    <xf numFmtId="1" fontId="2" fillId="0" borderId="0" xfId="2" applyNumberFormat="1" applyFont="1" applyFill="1" applyBorder="1" applyProtection="1">
      <protection locked="0" hidden="1"/>
    </xf>
    <xf numFmtId="2" fontId="1" fillId="0" borderId="0" xfId="2" applyNumberFormat="1" applyFill="1" applyBorder="1" applyProtection="1">
      <protection locked="0" hidden="1"/>
    </xf>
    <xf numFmtId="2" fontId="1" fillId="0" borderId="0" xfId="2" applyNumberFormat="1" applyFill="1" applyBorder="1" applyAlignment="1" applyProtection="1">
      <protection locked="0" hidden="1"/>
    </xf>
    <xf numFmtId="164" fontId="3" fillId="0" borderId="0" xfId="2" applyFont="1" applyFill="1" applyAlignment="1" applyProtection="1">
      <protection locked="0" hidden="1"/>
    </xf>
    <xf numFmtId="49" fontId="4" fillId="0" borderId="0" xfId="2" applyNumberFormat="1" applyFont="1" applyFill="1" applyAlignment="1" applyProtection="1">
      <alignment horizontal="center" vertical="center"/>
      <protection locked="0" hidden="1"/>
    </xf>
    <xf numFmtId="164" fontId="4" fillId="0" borderId="0" xfId="2" applyFont="1" applyFill="1" applyAlignment="1" applyProtection="1">
      <alignment horizontal="center"/>
      <protection locked="0" hidden="1"/>
    </xf>
    <xf numFmtId="165" fontId="5" fillId="0" borderId="0" xfId="2" applyNumberFormat="1" applyFont="1" applyFill="1" applyBorder="1" applyAlignment="1" applyProtection="1">
      <alignment horizontal="center" vertical="center"/>
      <protection locked="0" hidden="1"/>
    </xf>
    <xf numFmtId="2" fontId="5" fillId="0" borderId="0" xfId="2" applyNumberFormat="1" applyFont="1" applyFill="1" applyBorder="1" applyAlignment="1" applyProtection="1">
      <alignment horizontal="right" vertical="center"/>
      <protection locked="0"/>
    </xf>
    <xf numFmtId="164" fontId="1" fillId="0" borderId="0" xfId="2" applyProtection="1"/>
    <xf numFmtId="164" fontId="4" fillId="0" borderId="0" xfId="2" applyFont="1" applyFill="1" applyAlignment="1" applyProtection="1">
      <alignment horizontal="left"/>
      <protection locked="0" hidden="1"/>
    </xf>
    <xf numFmtId="2" fontId="4" fillId="0" borderId="0" xfId="2" applyNumberFormat="1" applyFont="1" applyFill="1" applyBorder="1" applyProtection="1">
      <protection locked="0" hidden="1"/>
    </xf>
    <xf numFmtId="164" fontId="4" fillId="0" borderId="0" xfId="2" applyFont="1" applyFill="1" applyAlignment="1" applyProtection="1">
      <alignment horizontal="left"/>
      <protection locked="0" hidden="1"/>
    </xf>
    <xf numFmtId="2" fontId="6" fillId="0" borderId="1" xfId="2" applyNumberFormat="1" applyFont="1" applyFill="1" applyBorder="1" applyAlignment="1" applyProtection="1">
      <alignment horizontal="center" vertical="center"/>
      <protection locked="0" hidden="1"/>
    </xf>
    <xf numFmtId="166" fontId="7" fillId="0" borderId="1" xfId="1" applyNumberFormat="1" applyFont="1" applyFill="1" applyBorder="1" applyAlignment="1" applyProtection="1">
      <alignment horizontal="center" vertical="center"/>
      <protection locked="0" hidden="1"/>
    </xf>
    <xf numFmtId="164" fontId="4" fillId="0" borderId="0" xfId="2" applyFont="1" applyFill="1" applyBorder="1" applyAlignment="1" applyProtection="1">
      <alignment horizontal="center"/>
      <protection locked="0" hidden="1"/>
    </xf>
    <xf numFmtId="2" fontId="8" fillId="0" borderId="1" xfId="2" applyNumberFormat="1" applyFont="1" applyFill="1" applyBorder="1" applyAlignment="1" applyProtection="1">
      <alignment horizontal="center" vertical="center"/>
      <protection locked="0" hidden="1"/>
    </xf>
    <xf numFmtId="2" fontId="9" fillId="0" borderId="1" xfId="2" applyNumberFormat="1" applyFont="1" applyFill="1" applyBorder="1" applyAlignment="1" applyProtection="1">
      <alignment horizontal="center" vertical="center"/>
      <protection locked="0" hidden="1"/>
    </xf>
    <xf numFmtId="2" fontId="9" fillId="0" borderId="0" xfId="2" applyNumberFormat="1" applyFont="1" applyFill="1" applyBorder="1" applyAlignment="1" applyProtection="1">
      <alignment horizontal="right" vertical="center"/>
    </xf>
    <xf numFmtId="1" fontId="10" fillId="2" borderId="2" xfId="3" applyNumberFormat="1" applyFont="1" applyFill="1" applyBorder="1" applyAlignment="1" applyProtection="1">
      <alignment horizontal="center" vertical="distributed"/>
      <protection hidden="1"/>
    </xf>
    <xf numFmtId="1" fontId="10" fillId="2" borderId="2" xfId="3" applyNumberFormat="1" applyFont="1" applyFill="1" applyBorder="1" applyAlignment="1" applyProtection="1">
      <alignment horizontal="center" vertical="distributed"/>
      <protection hidden="1"/>
    </xf>
    <xf numFmtId="164" fontId="1" fillId="0" borderId="0" xfId="2" applyFont="1" applyFill="1" applyProtection="1">
      <protection hidden="1"/>
    </xf>
    <xf numFmtId="1" fontId="10" fillId="2" borderId="3" xfId="3" applyNumberFormat="1" applyFont="1" applyFill="1" applyBorder="1" applyAlignment="1" applyProtection="1">
      <alignment horizontal="center" vertical="distributed"/>
      <protection hidden="1"/>
    </xf>
    <xf numFmtId="1" fontId="10" fillId="2" borderId="4" xfId="3" applyNumberFormat="1" applyFont="1" applyFill="1" applyBorder="1" applyAlignment="1" applyProtection="1">
      <alignment horizontal="center" vertical="distributed"/>
      <protection hidden="1"/>
    </xf>
    <xf numFmtId="1" fontId="10" fillId="2" borderId="5" xfId="3" applyNumberFormat="1" applyFont="1" applyFill="1" applyBorder="1" applyAlignment="1" applyProtection="1">
      <alignment horizontal="center" vertical="distributed"/>
      <protection hidden="1"/>
    </xf>
    <xf numFmtId="1" fontId="10" fillId="2" borderId="2" xfId="3" applyNumberFormat="1" applyFont="1" applyFill="1" applyBorder="1" applyAlignment="1" applyProtection="1">
      <alignment vertical="distributed"/>
      <protection hidden="1"/>
    </xf>
    <xf numFmtId="164" fontId="1" fillId="0" borderId="0" xfId="2" applyProtection="1">
      <protection hidden="1"/>
    </xf>
    <xf numFmtId="1" fontId="10" fillId="2" borderId="2" xfId="3" applyNumberFormat="1" applyFont="1" applyFill="1" applyBorder="1" applyAlignment="1" applyProtection="1">
      <alignment horizontal="center" vertical="distributed"/>
    </xf>
    <xf numFmtId="1" fontId="11" fillId="0" borderId="6" xfId="3" applyNumberFormat="1" applyFont="1" applyFill="1" applyBorder="1" applyAlignment="1" applyProtection="1">
      <alignment horizontal="left" vertical="center"/>
      <protection hidden="1"/>
    </xf>
    <xf numFmtId="1" fontId="11" fillId="0" borderId="7" xfId="3" applyNumberFormat="1" applyFont="1" applyFill="1" applyBorder="1" applyAlignment="1" applyProtection="1">
      <alignment horizontal="left" vertical="center"/>
      <protection hidden="1"/>
    </xf>
    <xf numFmtId="3" fontId="11" fillId="0" borderId="2" xfId="3" applyNumberFormat="1" applyFont="1" applyFill="1" applyBorder="1" applyAlignment="1" applyProtection="1">
      <alignment horizontal="right" vertical="center"/>
      <protection hidden="1"/>
    </xf>
    <xf numFmtId="3" fontId="11" fillId="3" borderId="2" xfId="3" applyNumberFormat="1" applyFont="1" applyFill="1" applyBorder="1" applyAlignment="1" applyProtection="1">
      <alignment horizontal="right" vertical="center"/>
      <protection hidden="1"/>
    </xf>
    <xf numFmtId="3" fontId="11" fillId="3" borderId="2" xfId="3" applyNumberFormat="1" applyFont="1" applyFill="1" applyBorder="1" applyAlignment="1" applyProtection="1">
      <alignment horizontal="right" vertical="center"/>
    </xf>
    <xf numFmtId="164" fontId="1" fillId="0" borderId="0" xfId="2" applyFill="1" applyProtection="1"/>
    <xf numFmtId="164" fontId="3" fillId="0" borderId="0" xfId="2" applyFont="1" applyFill="1" applyAlignment="1">
      <alignment horizontal="left"/>
    </xf>
    <xf numFmtId="1" fontId="10" fillId="2" borderId="2" xfId="3" applyNumberFormat="1" applyFont="1" applyFill="1" applyBorder="1" applyAlignment="1" applyProtection="1">
      <alignment horizontal="center" vertical="distributed"/>
    </xf>
    <xf numFmtId="1" fontId="10" fillId="2" borderId="8" xfId="3" applyNumberFormat="1" applyFont="1" applyFill="1" applyBorder="1" applyAlignment="1" applyProtection="1">
      <alignment horizontal="center" vertical="distributed"/>
      <protection hidden="1"/>
    </xf>
    <xf numFmtId="1" fontId="10" fillId="2" borderId="1" xfId="3" applyNumberFormat="1" applyFont="1" applyFill="1" applyBorder="1" applyAlignment="1" applyProtection="1">
      <alignment horizontal="center" vertical="distributed"/>
      <protection hidden="1"/>
    </xf>
    <xf numFmtId="1" fontId="10" fillId="2" borderId="9" xfId="3" applyNumberFormat="1" applyFont="1" applyFill="1" applyBorder="1" applyAlignment="1" applyProtection="1">
      <alignment horizontal="center" vertical="distributed"/>
      <protection hidden="1"/>
    </xf>
    <xf numFmtId="2" fontId="1" fillId="0" borderId="0" xfId="2" applyNumberFormat="1" applyFill="1" applyBorder="1" applyProtection="1">
      <protection hidden="1"/>
    </xf>
    <xf numFmtId="1" fontId="11" fillId="0" borderId="6" xfId="3" applyNumberFormat="1" applyFont="1" applyFill="1" applyBorder="1" applyAlignment="1" applyProtection="1">
      <alignment vertical="center"/>
      <protection hidden="1"/>
    </xf>
    <xf numFmtId="1" fontId="11" fillId="0" borderId="7" xfId="3" applyNumberFormat="1" applyFont="1" applyFill="1" applyBorder="1" applyAlignment="1" applyProtection="1">
      <alignment vertical="center"/>
      <protection hidden="1"/>
    </xf>
    <xf numFmtId="1" fontId="11" fillId="0" borderId="2" xfId="3" applyNumberFormat="1" applyFont="1" applyFill="1" applyBorder="1" applyAlignment="1" applyProtection="1">
      <alignment horizontal="right" vertical="center"/>
      <protection hidden="1"/>
    </xf>
    <xf numFmtId="2" fontId="1" fillId="0" borderId="0" xfId="2" applyNumberFormat="1" applyFont="1" applyFill="1" applyBorder="1" applyProtection="1">
      <protection hidden="1"/>
    </xf>
    <xf numFmtId="164" fontId="1" fillId="0" borderId="0" xfId="2" applyFont="1" applyFill="1" applyProtection="1"/>
    <xf numFmtId="1" fontId="11" fillId="0" borderId="6" xfId="3" applyNumberFormat="1" applyFont="1" applyFill="1" applyBorder="1" applyAlignment="1" applyProtection="1">
      <alignment horizontal="left"/>
      <protection hidden="1"/>
    </xf>
    <xf numFmtId="1" fontId="11" fillId="0" borderId="7" xfId="3" applyNumberFormat="1" applyFont="1" applyFill="1" applyBorder="1" applyAlignment="1" applyProtection="1">
      <alignment horizontal="left"/>
      <protection hidden="1"/>
    </xf>
    <xf numFmtId="1" fontId="10" fillId="2" borderId="2" xfId="3" applyNumberFormat="1" applyFont="1" applyFill="1" applyBorder="1" applyAlignment="1" applyProtection="1">
      <alignment horizontal="justify" vertical="justify"/>
      <protection hidden="1"/>
    </xf>
    <xf numFmtId="1" fontId="10" fillId="2" borderId="2" xfId="3" applyNumberFormat="1" applyFont="1" applyFill="1" applyBorder="1" applyAlignment="1" applyProtection="1">
      <alignment horizontal="center" vertical="justify"/>
      <protection hidden="1"/>
    </xf>
    <xf numFmtId="1" fontId="12" fillId="4" borderId="6" xfId="3" applyNumberFormat="1" applyFont="1" applyFill="1" applyBorder="1" applyAlignment="1" applyProtection="1">
      <alignment horizontal="left" vertical="center"/>
      <protection hidden="1"/>
    </xf>
    <xf numFmtId="1" fontId="12" fillId="4" borderId="10" xfId="3" applyNumberFormat="1" applyFont="1" applyFill="1" applyBorder="1" applyAlignment="1" applyProtection="1">
      <alignment horizontal="left" vertical="center"/>
      <protection hidden="1"/>
    </xf>
    <xf numFmtId="1" fontId="12" fillId="4" borderId="7" xfId="3" applyNumberFormat="1" applyFont="1" applyFill="1" applyBorder="1" applyAlignment="1" applyProtection="1">
      <alignment horizontal="left" vertical="center"/>
      <protection hidden="1"/>
    </xf>
    <xf numFmtId="1" fontId="10" fillId="4" borderId="2" xfId="3" applyNumberFormat="1" applyFont="1" applyFill="1" applyBorder="1" applyAlignment="1" applyProtection="1">
      <alignment vertical="distributed"/>
    </xf>
    <xf numFmtId="1" fontId="10" fillId="2" borderId="6" xfId="3" applyNumberFormat="1" applyFont="1" applyFill="1" applyBorder="1" applyAlignment="1" applyProtection="1">
      <alignment horizontal="center" vertical="distributed"/>
      <protection hidden="1"/>
    </xf>
    <xf numFmtId="1" fontId="10" fillId="2" borderId="10" xfId="3" applyNumberFormat="1" applyFont="1" applyFill="1" applyBorder="1" applyAlignment="1" applyProtection="1">
      <alignment horizontal="center" vertical="distributed"/>
      <protection hidden="1"/>
    </xf>
    <xf numFmtId="1" fontId="10" fillId="2" borderId="7" xfId="3" applyNumberFormat="1" applyFont="1" applyFill="1" applyBorder="1" applyAlignment="1" applyProtection="1">
      <alignment horizontal="center" vertical="distributed"/>
      <protection hidden="1"/>
    </xf>
    <xf numFmtId="1" fontId="11" fillId="0" borderId="8" xfId="3" applyNumberFormat="1" applyFont="1" applyFill="1" applyBorder="1" applyAlignment="1" applyProtection="1">
      <alignment horizontal="left" vertical="center"/>
      <protection hidden="1"/>
    </xf>
    <xf numFmtId="1" fontId="11" fillId="0" borderId="9" xfId="3" applyNumberFormat="1" applyFont="1" applyFill="1" applyBorder="1" applyAlignment="1" applyProtection="1">
      <alignment horizontal="left" vertical="center"/>
      <protection hidden="1"/>
    </xf>
    <xf numFmtId="3" fontId="11" fillId="0" borderId="11" xfId="3" applyNumberFormat="1" applyFont="1" applyFill="1" applyBorder="1" applyAlignment="1" applyProtection="1">
      <alignment horizontal="right" vertical="center"/>
      <protection hidden="1"/>
    </xf>
    <xf numFmtId="3" fontId="11" fillId="3" borderId="11" xfId="3" applyNumberFormat="1" applyFont="1" applyFill="1" applyBorder="1" applyAlignment="1" applyProtection="1">
      <alignment horizontal="right" vertical="center"/>
    </xf>
    <xf numFmtId="1" fontId="13" fillId="4" borderId="2" xfId="3" applyNumberFormat="1" applyFont="1" applyFill="1" applyBorder="1" applyAlignment="1" applyProtection="1">
      <alignment vertical="distributed"/>
      <protection hidden="1"/>
    </xf>
    <xf numFmtId="1" fontId="11" fillId="0" borderId="6" xfId="3" applyNumberFormat="1" applyFont="1" applyFill="1" applyBorder="1" applyAlignment="1" applyProtection="1">
      <alignment horizontal="left" vertical="center"/>
      <protection hidden="1"/>
    </xf>
    <xf numFmtId="1" fontId="11" fillId="0" borderId="7" xfId="3" applyNumberFormat="1" applyFont="1" applyFill="1" applyBorder="1" applyAlignment="1" applyProtection="1">
      <alignment horizontal="left" vertical="center"/>
      <protection hidden="1"/>
    </xf>
    <xf numFmtId="1" fontId="12" fillId="2" borderId="6" xfId="3" applyNumberFormat="1" applyFont="1" applyFill="1" applyBorder="1" applyAlignment="1" applyProtection="1">
      <alignment horizontal="center" vertical="distributed"/>
      <protection hidden="1"/>
    </xf>
    <xf numFmtId="1" fontId="12" fillId="2" borderId="10" xfId="3" applyNumberFormat="1" applyFont="1" applyFill="1" applyBorder="1" applyAlignment="1" applyProtection="1">
      <alignment horizontal="center" vertical="distributed"/>
      <protection hidden="1"/>
    </xf>
    <xf numFmtId="1" fontId="12" fillId="2" borderId="7" xfId="3" applyNumberFormat="1" applyFont="1" applyFill="1" applyBorder="1" applyAlignment="1" applyProtection="1">
      <alignment horizontal="center" vertical="distributed"/>
      <protection hidden="1"/>
    </xf>
    <xf numFmtId="1" fontId="10" fillId="2" borderId="5" xfId="3" applyNumberFormat="1" applyFont="1" applyFill="1" applyBorder="1" applyAlignment="1" applyProtection="1">
      <alignment vertical="distributed"/>
      <protection hidden="1"/>
    </xf>
    <xf numFmtId="1" fontId="10" fillId="2" borderId="9" xfId="3" applyNumberFormat="1" applyFont="1" applyFill="1" applyBorder="1" applyAlignment="1" applyProtection="1">
      <alignment vertical="distributed"/>
      <protection hidden="1"/>
    </xf>
    <xf numFmtId="1" fontId="10" fillId="2" borderId="6" xfId="3" applyNumberFormat="1" applyFont="1" applyFill="1" applyBorder="1" applyAlignment="1" applyProtection="1">
      <alignment horizontal="center" vertical="center"/>
      <protection hidden="1"/>
    </xf>
    <xf numFmtId="1" fontId="10" fillId="2" borderId="10" xfId="3" applyNumberFormat="1" applyFont="1" applyFill="1" applyBorder="1" applyAlignment="1" applyProtection="1">
      <alignment horizontal="center" vertical="center"/>
      <protection hidden="1"/>
    </xf>
    <xf numFmtId="1" fontId="10" fillId="2" borderId="7" xfId="3" applyNumberFormat="1" applyFont="1" applyFill="1" applyBorder="1" applyAlignment="1" applyProtection="1">
      <alignment horizontal="center" vertical="center"/>
      <protection hidden="1"/>
    </xf>
    <xf numFmtId="164" fontId="1" fillId="0" borderId="6" xfId="2" applyFill="1" applyBorder="1" applyAlignment="1" applyProtection="1">
      <alignment horizontal="center"/>
      <protection hidden="1"/>
    </xf>
    <xf numFmtId="164" fontId="1" fillId="0" borderId="7" xfId="2" applyFill="1" applyBorder="1" applyAlignment="1" applyProtection="1">
      <alignment horizontal="center"/>
      <protection hidden="1"/>
    </xf>
    <xf numFmtId="164" fontId="1" fillId="0" borderId="2" xfId="2" applyFill="1" applyBorder="1" applyProtection="1">
      <protection hidden="1"/>
    </xf>
    <xf numFmtId="1" fontId="12" fillId="2" borderId="3" xfId="3" applyNumberFormat="1" applyFont="1" applyFill="1" applyBorder="1" applyAlignment="1" applyProtection="1">
      <alignment horizontal="center" vertical="distributed"/>
      <protection hidden="1"/>
    </xf>
    <xf numFmtId="1" fontId="12" fillId="2" borderId="4" xfId="3" applyNumberFormat="1" applyFont="1" applyFill="1" applyBorder="1" applyAlignment="1" applyProtection="1">
      <alignment horizontal="center" vertical="distributed"/>
      <protection hidden="1"/>
    </xf>
    <xf numFmtId="1" fontId="12" fillId="2" borderId="5" xfId="3" applyNumberFormat="1" applyFont="1" applyFill="1" applyBorder="1" applyAlignment="1" applyProtection="1">
      <alignment horizontal="center" vertical="distributed"/>
      <protection hidden="1"/>
    </xf>
    <xf numFmtId="1" fontId="12" fillId="2" borderId="8" xfId="3" applyNumberFormat="1" applyFont="1" applyFill="1" applyBorder="1" applyAlignment="1" applyProtection="1">
      <alignment horizontal="center" vertical="distributed"/>
      <protection hidden="1"/>
    </xf>
    <xf numFmtId="1" fontId="12" fillId="2" borderId="1" xfId="3" applyNumberFormat="1" applyFont="1" applyFill="1" applyBorder="1" applyAlignment="1" applyProtection="1">
      <alignment horizontal="center" vertical="distributed"/>
      <protection hidden="1"/>
    </xf>
    <xf numFmtId="1" fontId="12" fillId="2" borderId="9" xfId="3" applyNumberFormat="1" applyFont="1" applyFill="1" applyBorder="1" applyAlignment="1" applyProtection="1">
      <alignment horizontal="center" vertical="distributed"/>
      <protection hidden="1"/>
    </xf>
    <xf numFmtId="164" fontId="1" fillId="0" borderId="0" xfId="2" applyFill="1" applyProtection="1">
      <protection hidden="1"/>
    </xf>
    <xf numFmtId="3" fontId="11" fillId="0" borderId="2" xfId="3" applyNumberFormat="1" applyFont="1" applyFill="1" applyBorder="1" applyAlignment="1" applyProtection="1">
      <alignment horizontal="right" vertical="center"/>
    </xf>
    <xf numFmtId="1" fontId="11" fillId="0" borderId="2" xfId="3" applyNumberFormat="1" applyFont="1" applyFill="1" applyBorder="1" applyAlignment="1" applyProtection="1">
      <alignment horizontal="right"/>
      <protection hidden="1"/>
    </xf>
    <xf numFmtId="164" fontId="1" fillId="0" borderId="6" xfId="2" applyFill="1" applyBorder="1" applyAlignment="1" applyProtection="1">
      <alignment horizontal="center"/>
      <protection hidden="1"/>
    </xf>
    <xf numFmtId="164" fontId="1" fillId="0" borderId="7" xfId="2" applyFill="1" applyBorder="1" applyAlignment="1" applyProtection="1">
      <alignment horizontal="center"/>
      <protection hidden="1"/>
    </xf>
    <xf numFmtId="164" fontId="7" fillId="0" borderId="0" xfId="2" applyFont="1" applyFill="1" applyAlignment="1" applyProtection="1">
      <alignment vertical="center"/>
    </xf>
    <xf numFmtId="1" fontId="11" fillId="0" borderId="0" xfId="3" applyNumberFormat="1" applyFont="1" applyFill="1" applyBorder="1" applyAlignment="1" applyProtection="1">
      <alignment horizontal="left"/>
    </xf>
    <xf numFmtId="1" fontId="11" fillId="0" borderId="0" xfId="3" applyNumberFormat="1" applyFont="1" applyFill="1" applyBorder="1" applyProtection="1"/>
  </cellXfs>
  <cellStyles count="4">
    <cellStyle name="Обычный" xfId="0" builtinId="0"/>
    <cellStyle name="Обычный_август 2010_цены" xfId="2"/>
    <cellStyle name="Обычный_Август_2009" xfId="3"/>
    <cellStyle name="Процентный" xfId="1" builtinId="5"/>
  </cellStyles>
  <dxfs count="221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15877</xdr:colOff>
      <xdr:row>0</xdr:row>
      <xdr:rowOff>40799</xdr:rowOff>
    </xdr:from>
    <xdr:to>
      <xdr:col>5</xdr:col>
      <xdr:colOff>754063</xdr:colOff>
      <xdr:row>2</xdr:row>
      <xdr:rowOff>31028</xdr:rowOff>
    </xdr:to>
    <xdr:pic>
      <xdr:nvPicPr>
        <xdr:cNvPr id="2" name="Picture 1" descr="Для прайса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7" y="40799"/>
          <a:ext cx="2366961" cy="28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&#1054;&#1073;&#1084;&#1077;&#1085;&#1085;&#1080;&#1082;/&#1054;&#1041;&#1065;&#1040;&#1071;/&#1058;&#1045;&#1050;&#1059;&#1065;&#1048;&#1045;%20&#1062;&#1045;&#1053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цен "/>
      <sheetName val="Расчет К"/>
      <sheetName val="Расчет Ц"/>
      <sheetName val="Цены конкурентов"/>
      <sheetName val="Цены на материалы"/>
      <sheetName val="Загрузка себ-ти из 1С"/>
      <sheetName val="Цены НК - БН"/>
      <sheetName val="Цены НК"/>
      <sheetName val="Загрузка цен в 1С"/>
      <sheetName val="остатки DIY"/>
      <sheetName val="Прайс с артикулами"/>
      <sheetName val="Прайс"/>
      <sheetName val="Сайт"/>
      <sheetName val="Воронеж Сайт"/>
      <sheetName val="Воронеж Прайс"/>
      <sheetName val="shablon ГОСТ (new)"/>
      <sheetName val="Норма намотки на бар."/>
      <sheetName val="Расчет жилы Класса 1 и 2"/>
      <sheetName val="Расчет жилы Класса 5 "/>
      <sheetName val="D скрутки и p матер"/>
      <sheetName val="Сводные данные Ц"/>
      <sheetName val="Расчет Рентаб"/>
      <sheetName val="Расчет Рентаб (2)"/>
    </sheetNames>
    <sheetDataSet>
      <sheetData sheetId="0">
        <row r="2">
          <cell r="Q2">
            <v>45313</v>
          </cell>
        </row>
        <row r="28">
          <cell r="AB28">
            <v>15100</v>
          </cell>
          <cell r="AW28">
            <v>0</v>
          </cell>
        </row>
        <row r="29">
          <cell r="AB29">
            <v>20740</v>
          </cell>
          <cell r="AW29">
            <v>0</v>
          </cell>
        </row>
        <row r="30">
          <cell r="AB30">
            <v>27820</v>
          </cell>
          <cell r="AW30">
            <v>0</v>
          </cell>
        </row>
        <row r="31">
          <cell r="AB31">
            <v>41260</v>
          </cell>
          <cell r="AW31">
            <v>0</v>
          </cell>
        </row>
        <row r="32">
          <cell r="AB32">
            <v>60700</v>
          </cell>
          <cell r="AW32">
            <v>0</v>
          </cell>
        </row>
        <row r="33">
          <cell r="AB33">
            <v>21400</v>
          </cell>
          <cell r="AW33">
            <v>0</v>
          </cell>
        </row>
        <row r="34">
          <cell r="AB34">
            <v>29800</v>
          </cell>
          <cell r="AW34">
            <v>0</v>
          </cell>
        </row>
        <row r="35">
          <cell r="AB35">
            <v>40320</v>
          </cell>
          <cell r="AW35">
            <v>0</v>
          </cell>
        </row>
        <row r="36">
          <cell r="AB36">
            <v>60250</v>
          </cell>
          <cell r="AW36">
            <v>0</v>
          </cell>
        </row>
        <row r="37">
          <cell r="AB37">
            <v>35150</v>
          </cell>
          <cell r="AW37">
            <v>0</v>
          </cell>
        </row>
        <row r="38">
          <cell r="AB38">
            <v>49910</v>
          </cell>
          <cell r="AW38">
            <v>0</v>
          </cell>
        </row>
        <row r="40">
          <cell r="AB40">
            <v>73690</v>
          </cell>
          <cell r="AW40">
            <v>0</v>
          </cell>
        </row>
        <row r="41">
          <cell r="AB41">
            <v>104880</v>
          </cell>
          <cell r="AW41">
            <v>0</v>
          </cell>
        </row>
        <row r="42">
          <cell r="AB42">
            <v>110950</v>
          </cell>
          <cell r="AW42">
            <v>0</v>
          </cell>
        </row>
        <row r="43">
          <cell r="AB43">
            <v>189590</v>
          </cell>
          <cell r="AW43">
            <v>0</v>
          </cell>
        </row>
        <row r="44">
          <cell r="AB44">
            <v>0</v>
          </cell>
          <cell r="AW44">
            <v>0</v>
          </cell>
        </row>
        <row r="45">
          <cell r="AB45">
            <v>27780</v>
          </cell>
          <cell r="AW45">
            <v>0</v>
          </cell>
        </row>
        <row r="46">
          <cell r="AB46">
            <v>38740</v>
          </cell>
          <cell r="AW46">
            <v>0</v>
          </cell>
        </row>
        <row r="47">
          <cell r="AB47">
            <v>52800</v>
          </cell>
          <cell r="AW47">
            <v>0</v>
          </cell>
        </row>
        <row r="48">
          <cell r="AB48">
            <v>81000</v>
          </cell>
          <cell r="AW48">
            <v>0</v>
          </cell>
        </row>
        <row r="49">
          <cell r="AB49">
            <v>120050</v>
          </cell>
          <cell r="AW49">
            <v>0</v>
          </cell>
        </row>
        <row r="50">
          <cell r="AB50">
            <v>206250</v>
          </cell>
          <cell r="AW50">
            <v>0</v>
          </cell>
        </row>
        <row r="51">
          <cell r="AB51">
            <v>0</v>
          </cell>
          <cell r="AW51">
            <v>0</v>
          </cell>
        </row>
        <row r="52">
          <cell r="AB52">
            <v>0</v>
          </cell>
          <cell r="AW52">
            <v>0</v>
          </cell>
        </row>
        <row r="53">
          <cell r="AB53">
            <v>0</v>
          </cell>
          <cell r="AW53">
            <v>0</v>
          </cell>
        </row>
        <row r="54">
          <cell r="AB54">
            <v>0</v>
          </cell>
          <cell r="AW54">
            <v>0</v>
          </cell>
        </row>
        <row r="55">
          <cell r="AB55">
            <v>0</v>
          </cell>
          <cell r="AW55">
            <v>0</v>
          </cell>
        </row>
        <row r="56">
          <cell r="AB56">
            <v>0</v>
          </cell>
          <cell r="AW56">
            <v>0</v>
          </cell>
        </row>
        <row r="57">
          <cell r="AB57">
            <v>0</v>
          </cell>
          <cell r="AW57">
            <v>0</v>
          </cell>
        </row>
        <row r="58">
          <cell r="AB58">
            <v>0</v>
          </cell>
          <cell r="AW58">
            <v>0</v>
          </cell>
        </row>
        <row r="59">
          <cell r="AB59">
            <v>0</v>
          </cell>
          <cell r="AW59">
            <v>0</v>
          </cell>
        </row>
        <row r="60">
          <cell r="AB60">
            <v>0</v>
          </cell>
          <cell r="AW60">
            <v>0</v>
          </cell>
        </row>
        <row r="88">
          <cell r="AB88">
            <v>89880</v>
          </cell>
          <cell r="AW88">
            <v>0</v>
          </cell>
        </row>
        <row r="89">
          <cell r="AB89">
            <v>131310</v>
          </cell>
          <cell r="AW89">
            <v>0</v>
          </cell>
        </row>
        <row r="90">
          <cell r="AB90">
            <v>166770</v>
          </cell>
          <cell r="AW90">
            <v>0</v>
          </cell>
        </row>
        <row r="91">
          <cell r="AB91">
            <v>271480</v>
          </cell>
          <cell r="AW91">
            <v>0</v>
          </cell>
        </row>
        <row r="95">
          <cell r="AB95">
            <v>46410</v>
          </cell>
          <cell r="AW95">
            <v>0</v>
          </cell>
        </row>
        <row r="96">
          <cell r="AB96">
            <v>44800</v>
          </cell>
          <cell r="AW96">
            <v>0</v>
          </cell>
        </row>
        <row r="97">
          <cell r="AB97">
            <v>72770</v>
          </cell>
          <cell r="AW97">
            <v>0</v>
          </cell>
        </row>
        <row r="98">
          <cell r="AB98">
            <v>91880</v>
          </cell>
          <cell r="AW98">
            <v>0</v>
          </cell>
        </row>
        <row r="99">
          <cell r="AB99">
            <v>88720</v>
          </cell>
          <cell r="AW99">
            <v>0</v>
          </cell>
        </row>
        <row r="100">
          <cell r="AB100">
            <v>145700</v>
          </cell>
          <cell r="AW100">
            <v>0</v>
          </cell>
        </row>
        <row r="101">
          <cell r="AB101">
            <v>194910</v>
          </cell>
          <cell r="AW101">
            <v>0</v>
          </cell>
        </row>
        <row r="102">
          <cell r="AB102">
            <v>0</v>
          </cell>
          <cell r="AW102">
            <v>0</v>
          </cell>
        </row>
        <row r="103">
          <cell r="AB103">
            <v>0</v>
          </cell>
          <cell r="AW103">
            <v>0</v>
          </cell>
        </row>
        <row r="104">
          <cell r="AB104">
            <v>0</v>
          </cell>
          <cell r="AW104">
            <v>0</v>
          </cell>
        </row>
        <row r="105">
          <cell r="AB105">
            <v>122420</v>
          </cell>
          <cell r="AW105">
            <v>0</v>
          </cell>
        </row>
        <row r="164">
          <cell r="AB164">
            <v>0</v>
          </cell>
          <cell r="AW164">
            <v>0</v>
          </cell>
        </row>
        <row r="165">
          <cell r="AB165">
            <v>0</v>
          </cell>
          <cell r="AW165">
            <v>0</v>
          </cell>
        </row>
        <row r="166">
          <cell r="AB166">
            <v>0</v>
          </cell>
          <cell r="AW166">
            <v>0</v>
          </cell>
        </row>
        <row r="167">
          <cell r="AB167">
            <v>0</v>
          </cell>
          <cell r="AW167">
            <v>0</v>
          </cell>
        </row>
        <row r="168">
          <cell r="AB168">
            <v>0</v>
          </cell>
          <cell r="AW168">
            <v>0</v>
          </cell>
        </row>
        <row r="169">
          <cell r="AB169">
            <v>0</v>
          </cell>
          <cell r="AW169">
            <v>0</v>
          </cell>
        </row>
        <row r="170">
          <cell r="AB170">
            <v>0</v>
          </cell>
          <cell r="AW170">
            <v>0</v>
          </cell>
        </row>
        <row r="171">
          <cell r="AB171">
            <v>0</v>
          </cell>
          <cell r="AW171">
            <v>0</v>
          </cell>
        </row>
        <row r="172">
          <cell r="AB172">
            <v>0</v>
          </cell>
          <cell r="AW172">
            <v>0</v>
          </cell>
        </row>
        <row r="173">
          <cell r="AB173">
            <v>0</v>
          </cell>
          <cell r="AW173">
            <v>0</v>
          </cell>
        </row>
        <row r="238">
          <cell r="AB238">
            <v>0</v>
          </cell>
          <cell r="AW238">
            <v>0</v>
          </cell>
        </row>
        <row r="239">
          <cell r="AB239">
            <v>0</v>
          </cell>
          <cell r="AW239">
            <v>0</v>
          </cell>
        </row>
        <row r="240">
          <cell r="AB240">
            <v>0</v>
          </cell>
          <cell r="AW240">
            <v>0</v>
          </cell>
        </row>
        <row r="241">
          <cell r="AB241">
            <v>0</v>
          </cell>
          <cell r="AW241">
            <v>0</v>
          </cell>
        </row>
        <row r="242">
          <cell r="AB242">
            <v>0</v>
          </cell>
          <cell r="AW242">
            <v>0</v>
          </cell>
        </row>
        <row r="243">
          <cell r="AB243">
            <v>0</v>
          </cell>
          <cell r="AW243">
            <v>0</v>
          </cell>
        </row>
        <row r="244">
          <cell r="AB244">
            <v>0</v>
          </cell>
          <cell r="AW244">
            <v>0</v>
          </cell>
        </row>
        <row r="245">
          <cell r="AB245">
            <v>0</v>
          </cell>
          <cell r="AW245">
            <v>0</v>
          </cell>
        </row>
        <row r="246">
          <cell r="AB246">
            <v>0</v>
          </cell>
          <cell r="AW246">
            <v>0</v>
          </cell>
        </row>
        <row r="247">
          <cell r="AB247">
            <v>0</v>
          </cell>
          <cell r="AW247">
            <v>0</v>
          </cell>
        </row>
        <row r="325">
          <cell r="AB325">
            <v>35030</v>
          </cell>
          <cell r="AW325">
            <v>-921</v>
          </cell>
        </row>
        <row r="326">
          <cell r="AB326">
            <v>1841</v>
          </cell>
          <cell r="AW326">
            <v>-57</v>
          </cell>
        </row>
        <row r="327">
          <cell r="AB327">
            <v>1133</v>
          </cell>
          <cell r="AW327">
            <v>-35</v>
          </cell>
        </row>
        <row r="328">
          <cell r="AB328">
            <v>759</v>
          </cell>
          <cell r="AW328">
            <v>-24</v>
          </cell>
        </row>
        <row r="329">
          <cell r="AB329">
            <v>384</v>
          </cell>
          <cell r="AW329">
            <v>-11</v>
          </cell>
        </row>
        <row r="330">
          <cell r="AB330">
            <v>196</v>
          </cell>
          <cell r="AW330">
            <v>-5</v>
          </cell>
        </row>
        <row r="331">
          <cell r="AB331">
            <v>54080</v>
          </cell>
          <cell r="AW331">
            <v>-1423</v>
          </cell>
        </row>
        <row r="332">
          <cell r="AB332">
            <v>2821</v>
          </cell>
          <cell r="AW332">
            <v>-88</v>
          </cell>
        </row>
        <row r="333">
          <cell r="AB333">
            <v>1722</v>
          </cell>
          <cell r="AW333">
            <v>-53</v>
          </cell>
        </row>
        <row r="334">
          <cell r="AB334">
            <v>1152</v>
          </cell>
          <cell r="AW334">
            <v>-35</v>
          </cell>
        </row>
        <row r="335">
          <cell r="AB335">
            <v>580</v>
          </cell>
          <cell r="AW335">
            <v>-18</v>
          </cell>
        </row>
        <row r="336">
          <cell r="AB336">
            <v>294</v>
          </cell>
          <cell r="AW336">
            <v>-9</v>
          </cell>
        </row>
        <row r="337">
          <cell r="AB337">
            <v>87320</v>
          </cell>
          <cell r="AW337">
            <v>-2725</v>
          </cell>
        </row>
        <row r="338">
          <cell r="AB338">
            <v>126940</v>
          </cell>
          <cell r="AW338">
            <v>-3961</v>
          </cell>
        </row>
        <row r="339">
          <cell r="AB339">
            <v>0</v>
          </cell>
          <cell r="AW339">
            <v>0</v>
          </cell>
        </row>
        <row r="340">
          <cell r="AB340">
            <v>51870</v>
          </cell>
          <cell r="AW340">
            <v>-1357</v>
          </cell>
        </row>
        <row r="341">
          <cell r="AB341">
            <v>2707</v>
          </cell>
          <cell r="AW341">
            <v>-84</v>
          </cell>
        </row>
        <row r="342">
          <cell r="AB342">
            <v>1652</v>
          </cell>
          <cell r="AW342">
            <v>-51</v>
          </cell>
        </row>
        <row r="343">
          <cell r="AB343">
            <v>1105</v>
          </cell>
          <cell r="AW343">
            <v>-34</v>
          </cell>
        </row>
        <row r="344">
          <cell r="AB344">
            <v>556</v>
          </cell>
          <cell r="AW344">
            <v>-16</v>
          </cell>
        </row>
        <row r="345">
          <cell r="AB345">
            <v>282</v>
          </cell>
          <cell r="AW345">
            <v>-8</v>
          </cell>
        </row>
        <row r="346">
          <cell r="AB346">
            <v>79380</v>
          </cell>
          <cell r="AW346">
            <v>-2083</v>
          </cell>
        </row>
        <row r="347">
          <cell r="AB347">
            <v>4137</v>
          </cell>
          <cell r="AW347">
            <v>-129</v>
          </cell>
        </row>
        <row r="348">
          <cell r="AB348">
            <v>2510</v>
          </cell>
          <cell r="AW348">
            <v>-78</v>
          </cell>
        </row>
        <row r="349">
          <cell r="AB349">
            <v>1676</v>
          </cell>
          <cell r="AW349">
            <v>-52</v>
          </cell>
        </row>
        <row r="350">
          <cell r="AB350">
            <v>844</v>
          </cell>
          <cell r="AW350">
            <v>-26</v>
          </cell>
        </row>
        <row r="351">
          <cell r="AB351">
            <v>427</v>
          </cell>
          <cell r="AW351">
            <v>-12</v>
          </cell>
        </row>
        <row r="352">
          <cell r="AB352">
            <v>129850</v>
          </cell>
          <cell r="AW352">
            <v>-4055</v>
          </cell>
        </row>
        <row r="358">
          <cell r="AB358">
            <v>189520</v>
          </cell>
          <cell r="AW358">
            <v>-5924</v>
          </cell>
        </row>
        <row r="359">
          <cell r="AB359">
            <v>311750</v>
          </cell>
          <cell r="AW359">
            <v>-7440</v>
          </cell>
        </row>
        <row r="360">
          <cell r="AB360">
            <v>103270</v>
          </cell>
          <cell r="AW360">
            <v>-2966</v>
          </cell>
        </row>
        <row r="363">
          <cell r="AB363">
            <v>158440</v>
          </cell>
          <cell r="AW363">
            <v>-4557</v>
          </cell>
        </row>
        <row r="367">
          <cell r="AB367">
            <v>162820</v>
          </cell>
          <cell r="AW367">
            <v>-4687</v>
          </cell>
        </row>
        <row r="371">
          <cell r="AB371">
            <v>258600</v>
          </cell>
          <cell r="AW371">
            <v>-7440</v>
          </cell>
        </row>
        <row r="374">
          <cell r="AB374">
            <v>342300</v>
          </cell>
          <cell r="AW374">
            <v>-9858</v>
          </cell>
        </row>
        <row r="379">
          <cell r="AB379">
            <v>0</v>
          </cell>
          <cell r="AW379">
            <v>0</v>
          </cell>
        </row>
        <row r="386">
          <cell r="AB386">
            <v>0</v>
          </cell>
          <cell r="AW386">
            <v>0</v>
          </cell>
        </row>
        <row r="387">
          <cell r="AB387">
            <v>0</v>
          </cell>
          <cell r="AW387">
            <v>0</v>
          </cell>
        </row>
        <row r="388">
          <cell r="AB388">
            <v>0</v>
          </cell>
        </row>
        <row r="391">
          <cell r="AB391">
            <v>0</v>
          </cell>
          <cell r="AW391">
            <v>0</v>
          </cell>
        </row>
        <row r="392">
          <cell r="AB392">
            <v>0</v>
          </cell>
          <cell r="AW392">
            <v>0</v>
          </cell>
        </row>
        <row r="393">
          <cell r="AB393">
            <v>0</v>
          </cell>
          <cell r="AW393">
            <v>0</v>
          </cell>
        </row>
        <row r="394">
          <cell r="AB394">
            <v>72170</v>
          </cell>
          <cell r="AW394">
            <v>-2073</v>
          </cell>
        </row>
        <row r="395">
          <cell r="AB395">
            <v>113150</v>
          </cell>
          <cell r="AW395">
            <v>-2148</v>
          </cell>
        </row>
        <row r="396">
          <cell r="AB396">
            <v>178170</v>
          </cell>
          <cell r="AW396">
            <v>-5124</v>
          </cell>
        </row>
        <row r="397">
          <cell r="AB397">
            <v>259550</v>
          </cell>
          <cell r="AW397">
            <v>-7468</v>
          </cell>
        </row>
        <row r="398">
          <cell r="AB398">
            <v>434670</v>
          </cell>
          <cell r="AW398">
            <v>-6165</v>
          </cell>
        </row>
        <row r="399">
          <cell r="AB399">
            <v>663590</v>
          </cell>
          <cell r="AW399">
            <v>-25733</v>
          </cell>
        </row>
        <row r="401">
          <cell r="AB401">
            <v>1082190</v>
          </cell>
          <cell r="AW401">
            <v>-36540</v>
          </cell>
        </row>
        <row r="402">
          <cell r="AB402">
            <v>1436240</v>
          </cell>
          <cell r="AW402">
            <v>-48499</v>
          </cell>
        </row>
        <row r="403">
          <cell r="AB403">
            <v>2037380</v>
          </cell>
          <cell r="AW403">
            <v>-68801</v>
          </cell>
        </row>
        <row r="404">
          <cell r="AB404">
            <v>88650</v>
          </cell>
          <cell r="AW404">
            <v>-2548</v>
          </cell>
        </row>
        <row r="405">
          <cell r="AB405">
            <v>139800</v>
          </cell>
          <cell r="AW405">
            <v>-2651</v>
          </cell>
        </row>
        <row r="406">
          <cell r="AB406">
            <v>221400</v>
          </cell>
          <cell r="AW406">
            <v>-6371</v>
          </cell>
        </row>
        <row r="407">
          <cell r="AB407">
            <v>322410</v>
          </cell>
          <cell r="AW407">
            <v>-9281</v>
          </cell>
        </row>
        <row r="408">
          <cell r="AB408">
            <v>539900</v>
          </cell>
          <cell r="AW408">
            <v>-7664</v>
          </cell>
        </row>
        <row r="409">
          <cell r="AB409">
            <v>819890</v>
          </cell>
          <cell r="AW409">
            <v>-31797</v>
          </cell>
        </row>
        <row r="411">
          <cell r="AB411">
            <v>1345100</v>
          </cell>
          <cell r="AW411">
            <v>-45422</v>
          </cell>
        </row>
        <row r="412">
          <cell r="AB412">
            <v>1788580</v>
          </cell>
          <cell r="AW412">
            <v>-60394</v>
          </cell>
        </row>
        <row r="413">
          <cell r="AB413">
            <v>2536150</v>
          </cell>
          <cell r="AW413">
            <v>-85644</v>
          </cell>
        </row>
        <row r="428">
          <cell r="AB428">
            <v>59550</v>
          </cell>
          <cell r="AW428">
            <v>-1246</v>
          </cell>
        </row>
        <row r="429">
          <cell r="AB429">
            <v>88800</v>
          </cell>
          <cell r="AW429">
            <v>-3172</v>
          </cell>
        </row>
        <row r="432">
          <cell r="AB432">
            <v>0</v>
          </cell>
          <cell r="AW432">
            <v>0</v>
          </cell>
        </row>
        <row r="433">
          <cell r="AB433">
            <v>0</v>
          </cell>
          <cell r="AW433">
            <v>0</v>
          </cell>
        </row>
        <row r="442">
          <cell r="AW442">
            <v>0</v>
          </cell>
        </row>
        <row r="483">
          <cell r="AB483">
            <v>43240</v>
          </cell>
          <cell r="AW483">
            <v>-1237</v>
          </cell>
        </row>
        <row r="484">
          <cell r="AB484">
            <v>64490</v>
          </cell>
          <cell r="AW484">
            <v>-1851</v>
          </cell>
        </row>
        <row r="485">
          <cell r="AB485">
            <v>58540</v>
          </cell>
          <cell r="AW485">
            <v>-1618</v>
          </cell>
        </row>
        <row r="490">
          <cell r="AB490">
            <v>89280</v>
          </cell>
          <cell r="AW490">
            <v>-2474</v>
          </cell>
        </row>
        <row r="507">
          <cell r="AB507">
            <v>0</v>
          </cell>
          <cell r="AW507">
            <v>0</v>
          </cell>
        </row>
        <row r="508">
          <cell r="AB508">
            <v>0</v>
          </cell>
          <cell r="AW508">
            <v>0</v>
          </cell>
        </row>
        <row r="509">
          <cell r="AB509">
            <v>69930</v>
          </cell>
          <cell r="AW509">
            <v>-2009</v>
          </cell>
        </row>
        <row r="510">
          <cell r="AB510">
            <v>100680</v>
          </cell>
          <cell r="AW510">
            <v>-2892</v>
          </cell>
        </row>
        <row r="516">
          <cell r="AB516">
            <v>0</v>
          </cell>
          <cell r="AW516">
            <v>0</v>
          </cell>
        </row>
        <row r="517">
          <cell r="AB517">
            <v>0</v>
          </cell>
          <cell r="AW517">
            <v>0</v>
          </cell>
        </row>
        <row r="518">
          <cell r="AB518">
            <v>0</v>
          </cell>
          <cell r="AW518">
            <v>0</v>
          </cell>
        </row>
        <row r="519">
          <cell r="AB519">
            <v>0</v>
          </cell>
          <cell r="AW519">
            <v>0</v>
          </cell>
        </row>
        <row r="520">
          <cell r="AB520">
            <v>698520</v>
          </cell>
          <cell r="AW520">
            <v>-16684</v>
          </cell>
        </row>
        <row r="521">
          <cell r="AB521">
            <v>555720</v>
          </cell>
          <cell r="AW521">
            <v>-13271</v>
          </cell>
        </row>
        <row r="581">
          <cell r="AB581">
            <v>0</v>
          </cell>
          <cell r="AW581">
            <v>0</v>
          </cell>
        </row>
        <row r="588">
          <cell r="AB588">
            <v>0</v>
          </cell>
          <cell r="AW588">
            <v>0</v>
          </cell>
        </row>
        <row r="589">
          <cell r="AB589">
            <v>0</v>
          </cell>
          <cell r="AW589">
            <v>0</v>
          </cell>
        </row>
        <row r="590">
          <cell r="AB590">
            <v>0</v>
          </cell>
          <cell r="AW590">
            <v>0</v>
          </cell>
        </row>
        <row r="591">
          <cell r="AB591">
            <v>0</v>
          </cell>
          <cell r="AW591">
            <v>0</v>
          </cell>
        </row>
        <row r="592">
          <cell r="AB592">
            <v>0</v>
          </cell>
          <cell r="AW592">
            <v>0</v>
          </cell>
        </row>
        <row r="593">
          <cell r="AB593">
            <v>0</v>
          </cell>
          <cell r="AW593">
            <v>0</v>
          </cell>
        </row>
        <row r="616">
          <cell r="AB616">
            <v>15240</v>
          </cell>
          <cell r="AW616">
            <v>-586</v>
          </cell>
        </row>
        <row r="631">
          <cell r="AB631">
            <v>24590</v>
          </cell>
          <cell r="AW631">
            <v>-949</v>
          </cell>
        </row>
        <row r="647">
          <cell r="AB647">
            <v>39560</v>
          </cell>
          <cell r="AW647">
            <v>-1525</v>
          </cell>
        </row>
        <row r="662">
          <cell r="AB662">
            <v>57960</v>
          </cell>
          <cell r="AW662">
            <v>-2242</v>
          </cell>
        </row>
        <row r="678">
          <cell r="AB678">
            <v>96730</v>
          </cell>
          <cell r="AW678">
            <v>-3748</v>
          </cell>
        </row>
        <row r="691">
          <cell r="AB691">
            <v>0</v>
          </cell>
          <cell r="AW691">
            <v>0</v>
          </cell>
        </row>
        <row r="693">
          <cell r="AB693">
            <v>0</v>
          </cell>
          <cell r="AW693">
            <v>0</v>
          </cell>
        </row>
        <row r="701">
          <cell r="AB701">
            <v>0</v>
          </cell>
          <cell r="AW701">
            <v>0</v>
          </cell>
        </row>
        <row r="709">
          <cell r="AB709">
            <v>0</v>
          </cell>
          <cell r="AW709">
            <v>0</v>
          </cell>
        </row>
        <row r="717">
          <cell r="AB717">
            <v>0</v>
          </cell>
          <cell r="AW717">
            <v>0</v>
          </cell>
        </row>
        <row r="721">
          <cell r="AB721">
            <v>9130</v>
          </cell>
          <cell r="AW721">
            <v>-214</v>
          </cell>
        </row>
        <row r="733">
          <cell r="AB733">
            <v>11710</v>
          </cell>
          <cell r="AW733">
            <v>-279</v>
          </cell>
        </row>
        <row r="749">
          <cell r="AB749">
            <v>16110</v>
          </cell>
          <cell r="AW749">
            <v>-623</v>
          </cell>
        </row>
        <row r="766">
          <cell r="AB766">
            <v>26340</v>
          </cell>
          <cell r="AW766">
            <v>-753</v>
          </cell>
        </row>
        <row r="782">
          <cell r="AB782">
            <v>42230</v>
          </cell>
          <cell r="AW782">
            <v>-1005</v>
          </cell>
        </row>
        <row r="796">
          <cell r="AB796">
            <v>62470</v>
          </cell>
          <cell r="AW796">
            <v>-1488</v>
          </cell>
        </row>
        <row r="810">
          <cell r="AB810">
            <v>109730</v>
          </cell>
          <cell r="AW810">
            <v>-3153</v>
          </cell>
        </row>
        <row r="824">
          <cell r="AB824">
            <v>165160</v>
          </cell>
          <cell r="AW824">
            <v>-3943</v>
          </cell>
        </row>
        <row r="838">
          <cell r="AB838">
            <v>257090</v>
          </cell>
          <cell r="AW838">
            <v>-6138</v>
          </cell>
        </row>
        <row r="852">
          <cell r="AB852">
            <v>347310</v>
          </cell>
          <cell r="AW852">
            <v>-13466</v>
          </cell>
        </row>
        <row r="861">
          <cell r="AB861">
            <v>0</v>
          </cell>
          <cell r="AW861">
            <v>0</v>
          </cell>
        </row>
        <row r="866">
          <cell r="AB866">
            <v>27180</v>
          </cell>
          <cell r="AW866">
            <v>-511</v>
          </cell>
        </row>
        <row r="867">
          <cell r="AB867">
            <v>36180</v>
          </cell>
          <cell r="AW867">
            <v>-855</v>
          </cell>
        </row>
        <row r="868">
          <cell r="AB868">
            <v>1860</v>
          </cell>
          <cell r="AW868">
            <v>-43</v>
          </cell>
        </row>
        <row r="870">
          <cell r="AB870">
            <v>770</v>
          </cell>
          <cell r="AW870">
            <v>-16</v>
          </cell>
        </row>
        <row r="871">
          <cell r="AB871">
            <v>389</v>
          </cell>
          <cell r="AW871">
            <v>-9</v>
          </cell>
        </row>
        <row r="872">
          <cell r="AB872">
            <v>200</v>
          </cell>
          <cell r="AW872">
            <v>-4</v>
          </cell>
        </row>
        <row r="873">
          <cell r="AB873">
            <v>56960</v>
          </cell>
          <cell r="AW873">
            <v>-1358</v>
          </cell>
        </row>
        <row r="874">
          <cell r="AB874">
            <v>2922</v>
          </cell>
          <cell r="AW874">
            <v>-68</v>
          </cell>
        </row>
        <row r="876">
          <cell r="AB876">
            <v>1194</v>
          </cell>
          <cell r="AW876">
            <v>-27</v>
          </cell>
        </row>
        <row r="877">
          <cell r="AB877">
            <v>601</v>
          </cell>
          <cell r="AW877">
            <v>-14</v>
          </cell>
        </row>
        <row r="878">
          <cell r="AB878">
            <v>306</v>
          </cell>
          <cell r="AW878">
            <v>-6</v>
          </cell>
        </row>
        <row r="879">
          <cell r="AB879">
            <v>90850</v>
          </cell>
          <cell r="AW879">
            <v>-1720</v>
          </cell>
        </row>
        <row r="880">
          <cell r="AB880">
            <v>40100</v>
          </cell>
          <cell r="AW880">
            <v>-754</v>
          </cell>
        </row>
        <row r="881">
          <cell r="AB881">
            <v>53570</v>
          </cell>
          <cell r="AW881">
            <v>-1274</v>
          </cell>
        </row>
        <row r="882">
          <cell r="AB882">
            <v>2749</v>
          </cell>
          <cell r="AW882">
            <v>-63</v>
          </cell>
        </row>
        <row r="884">
          <cell r="AB884">
            <v>1125</v>
          </cell>
          <cell r="AW884">
            <v>-25</v>
          </cell>
        </row>
        <row r="885">
          <cell r="AB885">
            <v>567</v>
          </cell>
          <cell r="AW885">
            <v>-12</v>
          </cell>
        </row>
        <row r="886">
          <cell r="AB886">
            <v>288</v>
          </cell>
          <cell r="AW886">
            <v>-7</v>
          </cell>
        </row>
        <row r="887">
          <cell r="AB887">
            <v>85390</v>
          </cell>
          <cell r="AW887">
            <v>-1618</v>
          </cell>
        </row>
        <row r="888">
          <cell r="AB888">
            <v>4374</v>
          </cell>
          <cell r="AW888">
            <v>-81</v>
          </cell>
        </row>
        <row r="890">
          <cell r="AB890">
            <v>1775</v>
          </cell>
          <cell r="AW890">
            <v>-33</v>
          </cell>
        </row>
        <row r="891">
          <cell r="AB891">
            <v>892</v>
          </cell>
          <cell r="AW891">
            <v>-16</v>
          </cell>
        </row>
        <row r="892">
          <cell r="AB892">
            <v>451</v>
          </cell>
          <cell r="AW892">
            <v>-6</v>
          </cell>
        </row>
        <row r="893">
          <cell r="AB893">
            <v>135520</v>
          </cell>
          <cell r="AW893">
            <v>-2576</v>
          </cell>
        </row>
        <row r="905">
          <cell r="AB905">
            <v>23400</v>
          </cell>
          <cell r="AW905">
            <v>-558</v>
          </cell>
        </row>
        <row r="907">
          <cell r="AB907">
            <v>1236</v>
          </cell>
          <cell r="AW907">
            <v>-34</v>
          </cell>
        </row>
        <row r="908">
          <cell r="AB908">
            <v>758</v>
          </cell>
          <cell r="AW908">
            <v>-20</v>
          </cell>
        </row>
        <row r="909">
          <cell r="AB909">
            <v>510</v>
          </cell>
          <cell r="AW909">
            <v>-12</v>
          </cell>
        </row>
        <row r="910">
          <cell r="AB910">
            <v>259</v>
          </cell>
          <cell r="AW910">
            <v>-7</v>
          </cell>
        </row>
        <row r="911">
          <cell r="AB911">
            <v>135</v>
          </cell>
          <cell r="AW911">
            <v>-3</v>
          </cell>
        </row>
        <row r="912">
          <cell r="AB912">
            <v>28810</v>
          </cell>
          <cell r="AW912">
            <v>-679</v>
          </cell>
        </row>
        <row r="914">
          <cell r="AB914">
            <v>1513</v>
          </cell>
          <cell r="AW914">
            <v>-47</v>
          </cell>
        </row>
        <row r="915">
          <cell r="AB915">
            <v>923</v>
          </cell>
          <cell r="AW915">
            <v>-29</v>
          </cell>
        </row>
        <row r="916">
          <cell r="AB916">
            <v>620</v>
          </cell>
          <cell r="AW916">
            <v>-21</v>
          </cell>
        </row>
        <row r="917">
          <cell r="AB917">
            <v>315</v>
          </cell>
          <cell r="AW917">
            <v>-10</v>
          </cell>
        </row>
        <row r="918">
          <cell r="AB918">
            <v>162</v>
          </cell>
          <cell r="AW918">
            <v>-6</v>
          </cell>
        </row>
        <row r="919">
          <cell r="AB919">
            <v>38640</v>
          </cell>
          <cell r="AW919">
            <v>-920</v>
          </cell>
        </row>
        <row r="921">
          <cell r="AB921">
            <v>2011</v>
          </cell>
          <cell r="AW921">
            <v>-28</v>
          </cell>
        </row>
        <row r="922">
          <cell r="AB922">
            <v>1237</v>
          </cell>
          <cell r="AW922">
            <v>-17</v>
          </cell>
        </row>
        <row r="923">
          <cell r="AB923">
            <v>828</v>
          </cell>
          <cell r="AW923">
            <v>-11</v>
          </cell>
        </row>
        <row r="924">
          <cell r="AB924">
            <v>419</v>
          </cell>
          <cell r="AW924">
            <v>-6</v>
          </cell>
        </row>
        <row r="925">
          <cell r="AB925">
            <v>213</v>
          </cell>
          <cell r="AW925">
            <v>-2</v>
          </cell>
        </row>
        <row r="927">
          <cell r="AB927">
            <v>62430</v>
          </cell>
          <cell r="AW927">
            <v>-1488</v>
          </cell>
        </row>
        <row r="929">
          <cell r="AB929">
            <v>3240</v>
          </cell>
          <cell r="AW929">
            <v>-45</v>
          </cell>
        </row>
        <row r="930">
          <cell r="AB930">
            <v>1974</v>
          </cell>
          <cell r="AW930">
            <v>-28</v>
          </cell>
        </row>
        <row r="931">
          <cell r="AB931">
            <v>1322</v>
          </cell>
          <cell r="AW931">
            <v>-18</v>
          </cell>
        </row>
        <row r="932">
          <cell r="AB932">
            <v>664</v>
          </cell>
          <cell r="AW932">
            <v>-9</v>
          </cell>
        </row>
        <row r="933">
          <cell r="AB933">
            <v>337</v>
          </cell>
          <cell r="AW933">
            <v>-4</v>
          </cell>
        </row>
        <row r="935">
          <cell r="AB935">
            <v>97740</v>
          </cell>
          <cell r="AW935">
            <v>-2325</v>
          </cell>
        </row>
        <row r="936">
          <cell r="AB936">
            <v>147230</v>
          </cell>
          <cell r="AW936">
            <v>-3516</v>
          </cell>
        </row>
        <row r="937">
          <cell r="AB937">
            <v>32050</v>
          </cell>
          <cell r="AW937">
            <v>-763</v>
          </cell>
        </row>
        <row r="939">
          <cell r="AB939">
            <v>1679</v>
          </cell>
          <cell r="AW939">
            <v>-45</v>
          </cell>
        </row>
        <row r="940">
          <cell r="AB940">
            <v>1023</v>
          </cell>
          <cell r="AW940">
            <v>-27</v>
          </cell>
        </row>
        <row r="941">
          <cell r="AB941">
            <v>686</v>
          </cell>
          <cell r="AW941">
            <v>-19</v>
          </cell>
        </row>
        <row r="942">
          <cell r="AB942">
            <v>347</v>
          </cell>
          <cell r="AW942">
            <v>-10</v>
          </cell>
        </row>
        <row r="943">
          <cell r="AB943">
            <v>179</v>
          </cell>
          <cell r="AW943">
            <v>-4</v>
          </cell>
        </row>
        <row r="944">
          <cell r="AB944">
            <v>39930</v>
          </cell>
          <cell r="AW944">
            <v>-949</v>
          </cell>
        </row>
        <row r="946">
          <cell r="AB946">
            <v>2082</v>
          </cell>
          <cell r="AW946">
            <v>-66</v>
          </cell>
        </row>
        <row r="947">
          <cell r="AB947">
            <v>1265</v>
          </cell>
          <cell r="AW947">
            <v>-39</v>
          </cell>
        </row>
        <row r="948">
          <cell r="AB948">
            <v>847</v>
          </cell>
          <cell r="AW948">
            <v>-26</v>
          </cell>
        </row>
        <row r="949">
          <cell r="AB949">
            <v>428</v>
          </cell>
          <cell r="AW949">
            <v>-13</v>
          </cell>
        </row>
        <row r="950">
          <cell r="AB950">
            <v>219</v>
          </cell>
          <cell r="AW950">
            <v>-6</v>
          </cell>
        </row>
        <row r="951">
          <cell r="AB951">
            <v>54840</v>
          </cell>
          <cell r="AW951">
            <v>-1302</v>
          </cell>
        </row>
        <row r="953">
          <cell r="AB953">
            <v>2847</v>
          </cell>
          <cell r="AW953">
            <v>-40</v>
          </cell>
        </row>
        <row r="954">
          <cell r="AB954">
            <v>1738</v>
          </cell>
          <cell r="AW954">
            <v>-24</v>
          </cell>
        </row>
        <row r="955">
          <cell r="AB955">
            <v>1163</v>
          </cell>
          <cell r="AW955">
            <v>-16</v>
          </cell>
        </row>
        <row r="956">
          <cell r="AB956">
            <v>587</v>
          </cell>
          <cell r="AW956">
            <v>-8</v>
          </cell>
        </row>
        <row r="957">
          <cell r="AB957">
            <v>298</v>
          </cell>
          <cell r="AW957">
            <v>-3</v>
          </cell>
        </row>
        <row r="959">
          <cell r="AB959">
            <v>89380</v>
          </cell>
          <cell r="AW959">
            <v>-2130</v>
          </cell>
        </row>
        <row r="961">
          <cell r="AB961">
            <v>4635</v>
          </cell>
          <cell r="AW961">
            <v>-65</v>
          </cell>
        </row>
        <row r="962">
          <cell r="AB962">
            <v>2811</v>
          </cell>
          <cell r="AW962">
            <v>-39</v>
          </cell>
        </row>
        <row r="963">
          <cell r="AB963">
            <v>1878</v>
          </cell>
          <cell r="AW963">
            <v>-26</v>
          </cell>
          <cell r="AX963">
            <v>-1.4508928571428572E-2</v>
          </cell>
        </row>
        <row r="964">
          <cell r="AB964">
            <v>944</v>
          </cell>
          <cell r="AW964">
            <v>-13</v>
          </cell>
        </row>
        <row r="965">
          <cell r="AB965">
            <v>477</v>
          </cell>
          <cell r="AW965">
            <v>-6</v>
          </cell>
        </row>
        <row r="967">
          <cell r="AB967">
            <v>140280</v>
          </cell>
          <cell r="AW967">
            <v>-3348</v>
          </cell>
        </row>
        <row r="968">
          <cell r="AB968">
            <v>210140</v>
          </cell>
          <cell r="AW968">
            <v>-5012</v>
          </cell>
        </row>
        <row r="969">
          <cell r="AB969">
            <v>41330</v>
          </cell>
          <cell r="AW969">
            <v>-986</v>
          </cell>
        </row>
        <row r="971">
          <cell r="AB971">
            <v>52420</v>
          </cell>
          <cell r="AW971">
            <v>-1246</v>
          </cell>
        </row>
        <row r="972">
          <cell r="AB972">
            <v>72360</v>
          </cell>
          <cell r="AW972">
            <v>-1721</v>
          </cell>
        </row>
        <row r="973">
          <cell r="AB973">
            <v>117210</v>
          </cell>
          <cell r="AW973">
            <v>-2790</v>
          </cell>
        </row>
        <row r="974">
          <cell r="AB974">
            <v>185370</v>
          </cell>
          <cell r="AW974">
            <v>-4426</v>
          </cell>
        </row>
        <row r="975">
          <cell r="AB975">
            <v>280810</v>
          </cell>
          <cell r="AW975">
            <v>-6705</v>
          </cell>
        </row>
        <row r="976">
          <cell r="AB976">
            <v>468760</v>
          </cell>
          <cell r="AW976">
            <v>-20553</v>
          </cell>
        </row>
        <row r="977">
          <cell r="AB977">
            <v>0</v>
          </cell>
          <cell r="AW977">
            <v>0</v>
          </cell>
        </row>
        <row r="978">
          <cell r="AB978">
            <v>51430</v>
          </cell>
          <cell r="AW978">
            <v>-1219</v>
          </cell>
        </row>
        <row r="980">
          <cell r="AB980">
            <v>64920</v>
          </cell>
          <cell r="AW980">
            <v>-1544</v>
          </cell>
        </row>
        <row r="981">
          <cell r="AB981">
            <v>90240</v>
          </cell>
          <cell r="AW981">
            <v>-2148</v>
          </cell>
        </row>
        <row r="982">
          <cell r="AB982">
            <v>146280</v>
          </cell>
          <cell r="AW982">
            <v>-3487</v>
          </cell>
        </row>
        <row r="983">
          <cell r="AB983">
            <v>229850</v>
          </cell>
          <cell r="AW983">
            <v>-5487</v>
          </cell>
        </row>
        <row r="984">
          <cell r="AB984">
            <v>349730</v>
          </cell>
          <cell r="AW984">
            <v>-8352</v>
          </cell>
        </row>
        <row r="985">
          <cell r="AB985">
            <v>583380</v>
          </cell>
          <cell r="AW985">
            <v>-25584</v>
          </cell>
        </row>
        <row r="986">
          <cell r="AB986">
            <v>0</v>
          </cell>
          <cell r="AW986">
            <v>0</v>
          </cell>
        </row>
        <row r="1096">
          <cell r="AB1096">
            <v>113930</v>
          </cell>
          <cell r="AW1096">
            <v>-4418</v>
          </cell>
        </row>
        <row r="1097">
          <cell r="AB1097">
            <v>173660</v>
          </cell>
          <cell r="AW1097">
            <v>-4994</v>
          </cell>
        </row>
        <row r="1098">
          <cell r="AB1098">
            <v>265030</v>
          </cell>
          <cell r="AW1098">
            <v>-5032</v>
          </cell>
        </row>
        <row r="1099">
          <cell r="AB1099">
            <v>368940</v>
          </cell>
          <cell r="AW1099">
            <v>343115</v>
          </cell>
        </row>
        <row r="1100">
          <cell r="AB1100">
            <v>0</v>
          </cell>
          <cell r="AW1100">
            <v>0</v>
          </cell>
        </row>
        <row r="1101">
          <cell r="AB1101">
            <v>25070</v>
          </cell>
          <cell r="AW1101">
            <v>-1218</v>
          </cell>
        </row>
        <row r="1102">
          <cell r="AB1102">
            <v>41440</v>
          </cell>
          <cell r="AW1102">
            <v>-1395</v>
          </cell>
        </row>
        <row r="1103">
          <cell r="AB1103">
            <v>65760</v>
          </cell>
          <cell r="AW1103">
            <v>-2214</v>
          </cell>
        </row>
        <row r="1104">
          <cell r="AB1104">
            <v>100150</v>
          </cell>
          <cell r="AW1104">
            <v>-3376</v>
          </cell>
        </row>
        <row r="1105">
          <cell r="AB1105">
            <v>0</v>
          </cell>
          <cell r="AW1105">
            <v>0</v>
          </cell>
        </row>
        <row r="1106">
          <cell r="AB1106">
            <v>0</v>
          </cell>
          <cell r="AW1106">
            <v>0</v>
          </cell>
        </row>
        <row r="1107">
          <cell r="AB1107">
            <v>57460</v>
          </cell>
          <cell r="AW1107">
            <v>-1935</v>
          </cell>
        </row>
        <row r="1108">
          <cell r="AB1108">
            <v>91290</v>
          </cell>
          <cell r="AW1108">
            <v>-3078</v>
          </cell>
        </row>
        <row r="1109">
          <cell r="AB1109">
            <v>141400</v>
          </cell>
          <cell r="AW1109">
            <v>-4771</v>
          </cell>
        </row>
        <row r="1110">
          <cell r="AB1110">
            <v>0</v>
          </cell>
          <cell r="AW1110">
            <v>0</v>
          </cell>
        </row>
        <row r="1111">
          <cell r="AB1111">
            <v>76420</v>
          </cell>
          <cell r="AW1111">
            <v>-2576</v>
          </cell>
        </row>
        <row r="1112">
          <cell r="AB1112">
            <v>120170</v>
          </cell>
          <cell r="AW1112">
            <v>-4054</v>
          </cell>
        </row>
        <row r="1113">
          <cell r="AB1113">
            <v>187120</v>
          </cell>
          <cell r="AW1113">
            <v>-6315</v>
          </cell>
        </row>
        <row r="1114">
          <cell r="AB1114">
            <v>0</v>
          </cell>
          <cell r="AW1114">
            <v>0</v>
          </cell>
        </row>
        <row r="1115">
          <cell r="AB1115">
            <v>94230</v>
          </cell>
          <cell r="AW1115">
            <v>-3181</v>
          </cell>
        </row>
        <row r="1116">
          <cell r="AB1116">
            <v>148580</v>
          </cell>
          <cell r="AW1116">
            <v>-5013</v>
          </cell>
        </row>
        <row r="1117">
          <cell r="AB1117">
            <v>232350</v>
          </cell>
          <cell r="AW1117">
            <v>-7840</v>
          </cell>
        </row>
        <row r="1118">
          <cell r="AB1118">
            <v>0</v>
          </cell>
          <cell r="AW1118">
            <v>0</v>
          </cell>
        </row>
        <row r="1123">
          <cell r="AB1123">
            <v>14210</v>
          </cell>
          <cell r="AW1123">
            <v>-269</v>
          </cell>
        </row>
        <row r="1125">
          <cell r="AB1125">
            <v>771</v>
          </cell>
          <cell r="AW1125">
            <v>-14</v>
          </cell>
        </row>
        <row r="1126">
          <cell r="AB1126">
            <v>477</v>
          </cell>
          <cell r="AW1126">
            <v>-9</v>
          </cell>
        </row>
        <row r="1127">
          <cell r="AB1127">
            <v>323</v>
          </cell>
          <cell r="AW1127">
            <v>-6</v>
          </cell>
        </row>
        <row r="1128">
          <cell r="AB1128">
            <v>166</v>
          </cell>
          <cell r="AW1128">
            <v>-3</v>
          </cell>
        </row>
        <row r="1129">
          <cell r="AB1129">
            <v>87</v>
          </cell>
          <cell r="AW1129">
            <v>-2</v>
          </cell>
        </row>
        <row r="1130">
          <cell r="AB1130">
            <v>19540</v>
          </cell>
          <cell r="AW1130">
            <v>-465</v>
          </cell>
        </row>
        <row r="1132">
          <cell r="AB1132">
            <v>1045</v>
          </cell>
          <cell r="AW1132">
            <v>-25</v>
          </cell>
        </row>
        <row r="1133">
          <cell r="AB1133">
            <v>643</v>
          </cell>
          <cell r="AW1133">
            <v>-15</v>
          </cell>
        </row>
        <row r="1134">
          <cell r="AB1134">
            <v>433</v>
          </cell>
          <cell r="AW1134">
            <v>-10</v>
          </cell>
        </row>
        <row r="1135">
          <cell r="AB1135">
            <v>220</v>
          </cell>
          <cell r="AW1135">
            <v>-5</v>
          </cell>
        </row>
        <row r="1136">
          <cell r="AB1136">
            <v>114</v>
          </cell>
          <cell r="AW1136">
            <v>-2</v>
          </cell>
        </row>
        <row r="1145">
          <cell r="AB1145">
            <v>0</v>
          </cell>
          <cell r="AW1145">
            <v>0</v>
          </cell>
        </row>
        <row r="1146">
          <cell r="AB1146">
            <v>9200</v>
          </cell>
          <cell r="AW1146">
            <v>0</v>
          </cell>
        </row>
        <row r="1147">
          <cell r="AB1147">
            <v>0</v>
          </cell>
          <cell r="AW1147">
            <v>0</v>
          </cell>
        </row>
        <row r="1148">
          <cell r="AB1148">
            <v>0</v>
          </cell>
          <cell r="AW1148">
            <v>0</v>
          </cell>
        </row>
        <row r="1149">
          <cell r="AB1149">
            <v>0</v>
          </cell>
          <cell r="AW1149">
            <v>0</v>
          </cell>
        </row>
        <row r="1150">
          <cell r="AB1150">
            <v>9790</v>
          </cell>
          <cell r="AW1150">
            <v>0</v>
          </cell>
        </row>
        <row r="1151">
          <cell r="AB1151">
            <v>0</v>
          </cell>
          <cell r="AW1151">
            <v>0</v>
          </cell>
        </row>
        <row r="1152">
          <cell r="AB1152">
            <v>0</v>
          </cell>
          <cell r="AW1152">
            <v>0</v>
          </cell>
        </row>
        <row r="1153">
          <cell r="AB1153">
            <v>0</v>
          </cell>
          <cell r="AW1153">
            <v>0</v>
          </cell>
        </row>
        <row r="1154">
          <cell r="AB1154">
            <v>0</v>
          </cell>
          <cell r="AW1154">
            <v>0</v>
          </cell>
        </row>
        <row r="1155">
          <cell r="AB1155">
            <v>0</v>
          </cell>
          <cell r="AW1155">
            <v>0</v>
          </cell>
        </row>
        <row r="1156">
          <cell r="AB1156">
            <v>0</v>
          </cell>
          <cell r="AW1156">
            <v>0</v>
          </cell>
        </row>
        <row r="1157">
          <cell r="AB1157">
            <v>0</v>
          </cell>
          <cell r="AW1157">
            <v>0</v>
          </cell>
        </row>
        <row r="1158">
          <cell r="AB1158">
            <v>0</v>
          </cell>
          <cell r="AW1158">
            <v>0</v>
          </cell>
        </row>
        <row r="1159">
          <cell r="AB1159">
            <v>0</v>
          </cell>
          <cell r="AW1159">
            <v>0</v>
          </cell>
        </row>
        <row r="1160">
          <cell r="AB1160">
            <v>0</v>
          </cell>
          <cell r="AW1160">
            <v>0</v>
          </cell>
        </row>
        <row r="1161">
          <cell r="AB1161">
            <v>0</v>
          </cell>
          <cell r="AW1161">
            <v>0</v>
          </cell>
        </row>
        <row r="1162">
          <cell r="AB1162">
            <v>0</v>
          </cell>
          <cell r="AW1162">
            <v>0</v>
          </cell>
        </row>
        <row r="1163">
          <cell r="AB1163">
            <v>9500</v>
          </cell>
          <cell r="AW1163">
            <v>0</v>
          </cell>
        </row>
        <row r="1164">
          <cell r="AB1164">
            <v>9500</v>
          </cell>
          <cell r="AW1164">
            <v>0</v>
          </cell>
        </row>
        <row r="1166">
          <cell r="AB1166">
            <v>9500</v>
          </cell>
          <cell r="AW1166">
            <v>0</v>
          </cell>
        </row>
        <row r="1167">
          <cell r="AB1167">
            <v>0</v>
          </cell>
          <cell r="AW1167">
            <v>0</v>
          </cell>
        </row>
        <row r="1168">
          <cell r="AB1168">
            <v>0</v>
          </cell>
          <cell r="AW1168">
            <v>0</v>
          </cell>
        </row>
        <row r="1169">
          <cell r="AB1169">
            <v>0</v>
          </cell>
          <cell r="AW1169">
            <v>0</v>
          </cell>
        </row>
        <row r="1170">
          <cell r="AB1170">
            <v>0</v>
          </cell>
          <cell r="AW1170">
            <v>0</v>
          </cell>
        </row>
        <row r="1171">
          <cell r="AB1171">
            <v>0</v>
          </cell>
          <cell r="AW1171">
            <v>0</v>
          </cell>
        </row>
        <row r="1172">
          <cell r="AB1172">
            <v>0</v>
          </cell>
          <cell r="AW1172">
            <v>0</v>
          </cell>
        </row>
        <row r="1173">
          <cell r="AB1173">
            <v>0</v>
          </cell>
          <cell r="AW1173">
            <v>0</v>
          </cell>
        </row>
        <row r="1174">
          <cell r="AB1174">
            <v>0</v>
          </cell>
          <cell r="AW1174">
            <v>0</v>
          </cell>
        </row>
        <row r="1175">
          <cell r="AB1175">
            <v>0</v>
          </cell>
          <cell r="AW1175">
            <v>0</v>
          </cell>
        </row>
        <row r="1176">
          <cell r="AB1176">
            <v>0</v>
          </cell>
          <cell r="AW1176">
            <v>0</v>
          </cell>
        </row>
        <row r="1177">
          <cell r="AB1177">
            <v>0</v>
          </cell>
          <cell r="AW1177">
            <v>0</v>
          </cell>
        </row>
        <row r="1178">
          <cell r="AB1178">
            <v>0</v>
          </cell>
          <cell r="AW1178">
            <v>0</v>
          </cell>
        </row>
        <row r="1179">
          <cell r="AB1179">
            <v>0</v>
          </cell>
          <cell r="AW1179">
            <v>0</v>
          </cell>
        </row>
        <row r="1180">
          <cell r="AB1180">
            <v>0</v>
          </cell>
          <cell r="AW1180">
            <v>0</v>
          </cell>
        </row>
        <row r="1181">
          <cell r="AB1181">
            <v>0</v>
          </cell>
          <cell r="AW1181">
            <v>0</v>
          </cell>
        </row>
        <row r="1182">
          <cell r="AB1182">
            <v>0</v>
          </cell>
          <cell r="AW1182">
            <v>0</v>
          </cell>
        </row>
        <row r="1183">
          <cell r="AB1183">
            <v>0</v>
          </cell>
          <cell r="AW1183">
            <v>0</v>
          </cell>
        </row>
        <row r="1184">
          <cell r="AB1184">
            <v>0</v>
          </cell>
          <cell r="AW1184">
            <v>0</v>
          </cell>
        </row>
        <row r="1185">
          <cell r="AB1185">
            <v>0</v>
          </cell>
          <cell r="AW1185">
            <v>0</v>
          </cell>
        </row>
        <row r="1186">
          <cell r="AB1186">
            <v>0</v>
          </cell>
          <cell r="AW1186">
            <v>0</v>
          </cell>
        </row>
        <row r="1188">
          <cell r="AB1188">
            <v>0</v>
          </cell>
          <cell r="AW1188">
            <v>0</v>
          </cell>
        </row>
        <row r="1189">
          <cell r="AB1189">
            <v>0</v>
          </cell>
          <cell r="AW1189">
            <v>0</v>
          </cell>
        </row>
        <row r="1190">
          <cell r="AB1190">
            <v>0</v>
          </cell>
          <cell r="AW1190">
            <v>0</v>
          </cell>
        </row>
        <row r="1191">
          <cell r="AB1191">
            <v>0</v>
          </cell>
          <cell r="AW1191">
            <v>0</v>
          </cell>
        </row>
        <row r="1193">
          <cell r="AB1193">
            <v>0</v>
          </cell>
          <cell r="AW1193">
            <v>0</v>
          </cell>
        </row>
        <row r="1194">
          <cell r="AB1194">
            <v>0</v>
          </cell>
          <cell r="AW1194">
            <v>0</v>
          </cell>
        </row>
        <row r="1195">
          <cell r="AB1195">
            <v>0</v>
          </cell>
          <cell r="AW1195">
            <v>0</v>
          </cell>
        </row>
        <row r="1196">
          <cell r="AB1196">
            <v>0</v>
          </cell>
          <cell r="AW1196">
            <v>0</v>
          </cell>
        </row>
        <row r="1197">
          <cell r="AB1197">
            <v>0</v>
          </cell>
          <cell r="AW1197">
            <v>0</v>
          </cell>
        </row>
        <row r="1198">
          <cell r="AB1198">
            <v>0</v>
          </cell>
          <cell r="AW1198">
            <v>0</v>
          </cell>
        </row>
        <row r="1199">
          <cell r="AB1199">
            <v>0</v>
          </cell>
          <cell r="AW1199">
            <v>0</v>
          </cell>
        </row>
        <row r="1200">
          <cell r="AB1200">
            <v>0</v>
          </cell>
          <cell r="AW1200">
            <v>0</v>
          </cell>
        </row>
        <row r="1201">
          <cell r="AB1201">
            <v>0</v>
          </cell>
          <cell r="AW1201">
            <v>0</v>
          </cell>
        </row>
        <row r="1202">
          <cell r="AB1202">
            <v>8106</v>
          </cell>
          <cell r="AW1202">
            <v>0</v>
          </cell>
        </row>
        <row r="1203">
          <cell r="AB1203">
            <v>0</v>
          </cell>
          <cell r="AW1203">
            <v>0</v>
          </cell>
        </row>
        <row r="1204">
          <cell r="AB1204">
            <v>0</v>
          </cell>
          <cell r="AW1204">
            <v>0</v>
          </cell>
        </row>
        <row r="1205">
          <cell r="AB1205">
            <v>0</v>
          </cell>
          <cell r="AW1205">
            <v>0</v>
          </cell>
        </row>
        <row r="1212">
          <cell r="AB1212">
            <v>10275</v>
          </cell>
          <cell r="AW12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belarsenal.ru/" TargetMode="External"/><Relationship Id="rId1" Type="http://schemas.openxmlformats.org/officeDocument/2006/relationships/hyperlink" Target="mailto:kablars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0"/>
  <sheetViews>
    <sheetView tabSelected="1" view="pageBreakPreview" zoomScale="120" zoomScaleNormal="120" zoomScaleSheetLayoutView="120" workbookViewId="0">
      <selection activeCell="P1" sqref="P1:R2"/>
    </sheetView>
  </sheetViews>
  <sheetFormatPr defaultColWidth="9.140625" defaultRowHeight="12.75" x14ac:dyDescent="0.2"/>
  <cols>
    <col min="1" max="1" width="11.7109375" style="9" customWidth="1"/>
    <col min="2" max="2" width="5.5703125" style="9" customWidth="1"/>
    <col min="3" max="3" width="6.28515625" style="9" customWidth="1"/>
    <col min="4" max="4" width="5.7109375" style="9" hidden="1" customWidth="1"/>
    <col min="5" max="5" width="0.85546875" style="9" customWidth="1"/>
    <col min="6" max="6" width="11.7109375" style="9" customWidth="1"/>
    <col min="7" max="7" width="5" style="9" customWidth="1"/>
    <col min="8" max="8" width="6.28515625" style="9" customWidth="1"/>
    <col min="9" max="9" width="5.7109375" style="9" hidden="1" customWidth="1"/>
    <col min="10" max="10" width="0.85546875" style="9" customWidth="1"/>
    <col min="11" max="11" width="11.7109375" style="9" customWidth="1"/>
    <col min="12" max="12" width="5.140625" style="9" customWidth="1"/>
    <col min="13" max="13" width="6.28515625" style="9" customWidth="1"/>
    <col min="14" max="14" width="5.7109375" style="9" hidden="1" customWidth="1"/>
    <col min="15" max="15" width="0.85546875" style="9" customWidth="1"/>
    <col min="16" max="16" width="11.85546875" style="9" customWidth="1"/>
    <col min="17" max="17" width="5.42578125" style="9" customWidth="1"/>
    <col min="18" max="18" width="6.28515625" style="9" customWidth="1"/>
    <col min="19" max="19" width="5.7109375" style="9" hidden="1" customWidth="1"/>
    <col min="20" max="16384" width="9.140625" style="9"/>
  </cols>
  <sheetData>
    <row r="1" spans="1:20" ht="9" customHeight="1" x14ac:dyDescent="0.2">
      <c r="A1" s="1">
        <v>-3</v>
      </c>
      <c r="B1" s="2"/>
      <c r="C1" s="2"/>
      <c r="D1" s="2"/>
      <c r="E1" s="2"/>
      <c r="F1" s="3"/>
      <c r="G1" s="4"/>
      <c r="H1" s="4"/>
      <c r="I1" s="4"/>
      <c r="J1" s="2"/>
      <c r="K1" s="5" t="s">
        <v>0</v>
      </c>
      <c r="L1" s="5"/>
      <c r="M1" s="5"/>
      <c r="N1" s="6"/>
      <c r="O1" s="2"/>
      <c r="P1" s="7">
        <f>'[1]Анализ цен '!Q2</f>
        <v>45313</v>
      </c>
      <c r="Q1" s="7"/>
      <c r="R1" s="7"/>
      <c r="S1" s="8"/>
    </row>
    <row r="2" spans="1:20" ht="14.25" customHeight="1" x14ac:dyDescent="0.2">
      <c r="A2" s="1"/>
      <c r="B2" s="2"/>
      <c r="C2" s="2"/>
      <c r="D2" s="2"/>
      <c r="E2" s="2"/>
      <c r="F2" s="3"/>
      <c r="G2" s="4"/>
      <c r="H2" s="4"/>
      <c r="I2" s="4"/>
      <c r="J2" s="2"/>
      <c r="K2" s="5"/>
      <c r="L2" s="5"/>
      <c r="M2" s="5"/>
      <c r="N2" s="6"/>
      <c r="O2" s="2"/>
      <c r="P2" s="7"/>
      <c r="Q2" s="7"/>
      <c r="R2" s="7"/>
      <c r="S2" s="8"/>
    </row>
    <row r="3" spans="1:20" ht="13.5" customHeight="1" x14ac:dyDescent="0.2">
      <c r="A3" s="10" t="s">
        <v>1</v>
      </c>
      <c r="B3" s="11"/>
      <c r="C3" s="12" t="s">
        <v>2</v>
      </c>
      <c r="D3" s="12"/>
      <c r="E3" s="12"/>
      <c r="F3" s="12"/>
      <c r="G3" s="12"/>
      <c r="H3" s="12"/>
      <c r="I3" s="10"/>
      <c r="J3" s="2"/>
      <c r="K3" s="13" t="s">
        <v>3</v>
      </c>
      <c r="L3" s="13"/>
      <c r="M3" s="14">
        <v>0</v>
      </c>
      <c r="N3" s="15"/>
      <c r="O3" s="2"/>
      <c r="P3" s="16" t="s">
        <v>4</v>
      </c>
      <c r="Q3" s="17"/>
      <c r="R3" s="17"/>
      <c r="S3" s="18"/>
    </row>
    <row r="4" spans="1:20" ht="21.75" customHeight="1" x14ac:dyDescent="0.2">
      <c r="A4" s="19" t="s">
        <v>5</v>
      </c>
      <c r="B4" s="19"/>
      <c r="C4" s="19"/>
      <c r="D4" s="20"/>
      <c r="E4" s="21"/>
      <c r="F4" s="19" t="s">
        <v>6</v>
      </c>
      <c r="G4" s="19"/>
      <c r="H4" s="19"/>
      <c r="I4" s="20"/>
      <c r="J4" s="21"/>
      <c r="K4" s="22" t="s">
        <v>7</v>
      </c>
      <c r="L4" s="23"/>
      <c r="M4" s="24"/>
      <c r="N4" s="25"/>
      <c r="O4" s="26"/>
      <c r="P4" s="19" t="s">
        <v>8</v>
      </c>
      <c r="Q4" s="19"/>
      <c r="R4" s="19"/>
      <c r="S4" s="27"/>
    </row>
    <row r="5" spans="1:20" s="33" customFormat="1" ht="9.75" customHeight="1" x14ac:dyDescent="0.2">
      <c r="A5" s="28" t="s">
        <v>9</v>
      </c>
      <c r="B5" s="29"/>
      <c r="C5" s="30">
        <f>_xlfn.CEILING.PRECISE('[1]Анализ цен '!AB325*(1-$M$3),1)</f>
        <v>35030</v>
      </c>
      <c r="D5" s="31">
        <f>'[1]Анализ цен '!AW325</f>
        <v>-921</v>
      </c>
      <c r="E5" s="21"/>
      <c r="F5" s="28" t="s">
        <v>10</v>
      </c>
      <c r="G5" s="29"/>
      <c r="H5" s="30">
        <f>'[1]Анализ цен '!AB238*(1-$M$3)</f>
        <v>0</v>
      </c>
      <c r="I5" s="31">
        <f>'[1]Анализ цен '!AW238</f>
        <v>0</v>
      </c>
      <c r="J5" s="21"/>
      <c r="K5" s="28" t="s">
        <v>11</v>
      </c>
      <c r="L5" s="29"/>
      <c r="M5" s="30">
        <f>_xlfn.CEILING.MATH('[1]Анализ цен '!AB28*(1-$M$3),1)</f>
        <v>15100</v>
      </c>
      <c r="N5" s="31">
        <f>'[1]Анализ цен '!AW28</f>
        <v>0</v>
      </c>
      <c r="O5" s="21"/>
      <c r="P5" s="28" t="s">
        <v>12</v>
      </c>
      <c r="Q5" s="29"/>
      <c r="R5" s="30">
        <f>_xlfn.CEILING.MATH('[1]Анализ цен '!AB616*(1-$M$3),1)</f>
        <v>15240</v>
      </c>
      <c r="S5" s="32">
        <f>'[1]Анализ цен '!AW616</f>
        <v>-586</v>
      </c>
    </row>
    <row r="6" spans="1:20" s="33" customFormat="1" ht="9.75" customHeight="1" x14ac:dyDescent="0.2">
      <c r="A6" s="28" t="s">
        <v>13</v>
      </c>
      <c r="B6" s="29"/>
      <c r="C6" s="30">
        <f>_xlfn.CEILING.PRECISE('[1]Анализ цен '!AB331*(1-$M$3),1)</f>
        <v>54080</v>
      </c>
      <c r="D6" s="31">
        <f>'[1]Анализ цен '!AW331</f>
        <v>-1423</v>
      </c>
      <c r="E6" s="21"/>
      <c r="F6" s="28" t="s">
        <v>14</v>
      </c>
      <c r="G6" s="29"/>
      <c r="H6" s="30">
        <f>'[1]Анализ цен '!AB239*(1-$M$3)</f>
        <v>0</v>
      </c>
      <c r="I6" s="31">
        <f>'[1]Анализ цен '!AW239</f>
        <v>0</v>
      </c>
      <c r="J6" s="21"/>
      <c r="K6" s="28" t="s">
        <v>15</v>
      </c>
      <c r="L6" s="29"/>
      <c r="M6" s="30">
        <f>_xlfn.CEILING.MATH('[1]Анализ цен '!AB29*(1-$M$3),1)</f>
        <v>20740</v>
      </c>
      <c r="N6" s="31">
        <f>'[1]Анализ цен '!AW29</f>
        <v>0</v>
      </c>
      <c r="O6" s="21"/>
      <c r="P6" s="28" t="s">
        <v>16</v>
      </c>
      <c r="Q6" s="29"/>
      <c r="R6" s="30">
        <f>_xlfn.CEILING.MATH('[1]Анализ цен '!AB631*(1-$M$3),1)</f>
        <v>24590</v>
      </c>
      <c r="S6" s="32">
        <f>'[1]Анализ цен '!AW631</f>
        <v>-949</v>
      </c>
    </row>
    <row r="7" spans="1:20" s="33" customFormat="1" ht="9.75" customHeight="1" x14ac:dyDescent="0.2">
      <c r="A7" s="28" t="s">
        <v>17</v>
      </c>
      <c r="B7" s="29"/>
      <c r="C7" s="30">
        <f>_xlfn.CEILING.PRECISE('[1]Анализ цен '!AB337*(1-$M$3),1)</f>
        <v>87320</v>
      </c>
      <c r="D7" s="31">
        <f>'[1]Анализ цен '!AW337</f>
        <v>-2725</v>
      </c>
      <c r="E7" s="21"/>
      <c r="F7" s="28" t="s">
        <v>18</v>
      </c>
      <c r="G7" s="29"/>
      <c r="H7" s="30">
        <f>'[1]Анализ цен '!AB240*(1-$M$3)</f>
        <v>0</v>
      </c>
      <c r="I7" s="31">
        <f>'[1]Анализ цен '!AW240</f>
        <v>0</v>
      </c>
      <c r="J7" s="21"/>
      <c r="K7" s="28" t="s">
        <v>19</v>
      </c>
      <c r="L7" s="29"/>
      <c r="M7" s="30">
        <f>_xlfn.CEILING.MATH('[1]Анализ цен '!AB30*(1-$M$3),1)</f>
        <v>27820</v>
      </c>
      <c r="N7" s="31">
        <f>'[1]Анализ цен '!AW30</f>
        <v>0</v>
      </c>
      <c r="O7" s="21"/>
      <c r="P7" s="28" t="s">
        <v>20</v>
      </c>
      <c r="Q7" s="29"/>
      <c r="R7" s="30">
        <f>_xlfn.CEILING.MATH('[1]Анализ цен '!AB647*(1-$M$3),1)</f>
        <v>39560</v>
      </c>
      <c r="S7" s="32">
        <f>'[1]Анализ цен '!AW647</f>
        <v>-1525</v>
      </c>
      <c r="T7" s="34"/>
    </row>
    <row r="8" spans="1:20" s="33" customFormat="1" ht="9.75" customHeight="1" x14ac:dyDescent="0.2">
      <c r="A8" s="28" t="s">
        <v>21</v>
      </c>
      <c r="B8" s="29"/>
      <c r="C8" s="30">
        <f>_xlfn.CEILING.PRECISE('[1]Анализ цен '!AB338*(1-$M$3),1)</f>
        <v>126940</v>
      </c>
      <c r="D8" s="31">
        <f>'[1]Анализ цен '!AW338</f>
        <v>-3961</v>
      </c>
      <c r="E8" s="21"/>
      <c r="F8" s="28" t="s">
        <v>22</v>
      </c>
      <c r="G8" s="29"/>
      <c r="H8" s="30">
        <f>'[1]Анализ цен '!AB241*(1-$M$3)</f>
        <v>0</v>
      </c>
      <c r="I8" s="31">
        <f>'[1]Анализ цен '!AW241</f>
        <v>0</v>
      </c>
      <c r="J8" s="21"/>
      <c r="K8" s="28" t="s">
        <v>23</v>
      </c>
      <c r="L8" s="29"/>
      <c r="M8" s="30">
        <f>_xlfn.CEILING.MATH('[1]Анализ цен '!AB31*(1-$M$3),1)</f>
        <v>41260</v>
      </c>
      <c r="N8" s="31">
        <f>'[1]Анализ цен '!AW31</f>
        <v>0</v>
      </c>
      <c r="O8" s="21"/>
      <c r="P8" s="28" t="s">
        <v>24</v>
      </c>
      <c r="Q8" s="29"/>
      <c r="R8" s="30">
        <f>_xlfn.CEILING.MATH('[1]Анализ цен '!AB662*(1-$M$3),1)</f>
        <v>57960</v>
      </c>
      <c r="S8" s="32">
        <f>'[1]Анализ цен '!AW662</f>
        <v>-2242</v>
      </c>
      <c r="T8" s="34"/>
    </row>
    <row r="9" spans="1:20" s="33" customFormat="1" ht="9.75" customHeight="1" x14ac:dyDescent="0.2">
      <c r="A9" s="28" t="s">
        <v>25</v>
      </c>
      <c r="B9" s="29"/>
      <c r="C9" s="30">
        <f>_xlfn.CEILING.PRECISE('[1]Анализ цен '!AB339*(1-$M$3),1)</f>
        <v>0</v>
      </c>
      <c r="D9" s="31">
        <f>'[1]Анализ цен '!AW339</f>
        <v>0</v>
      </c>
      <c r="E9" s="21"/>
      <c r="F9" s="28" t="s">
        <v>26</v>
      </c>
      <c r="G9" s="29"/>
      <c r="H9" s="30">
        <f>'[1]Анализ цен '!AB242*(1-$M$3)</f>
        <v>0</v>
      </c>
      <c r="I9" s="31">
        <f>'[1]Анализ цен '!AW242</f>
        <v>0</v>
      </c>
      <c r="J9" s="21"/>
      <c r="K9" s="28" t="s">
        <v>27</v>
      </c>
      <c r="L9" s="29"/>
      <c r="M9" s="30">
        <f>_xlfn.CEILING.MATH('[1]Анализ цен '!AB32*(1-$M$3),1)</f>
        <v>60700</v>
      </c>
      <c r="N9" s="31">
        <f>'[1]Анализ цен '!AW32</f>
        <v>0</v>
      </c>
      <c r="O9" s="21"/>
      <c r="P9" s="28" t="s">
        <v>28</v>
      </c>
      <c r="Q9" s="29"/>
      <c r="R9" s="30">
        <f>_xlfn.CEILING.MATH('[1]Анализ цен '!AB678*(1-$M$3),1)</f>
        <v>96730</v>
      </c>
      <c r="S9" s="32">
        <f>'[1]Анализ цен '!AW678</f>
        <v>-3748</v>
      </c>
    </row>
    <row r="10" spans="1:20" s="33" customFormat="1" ht="9.75" customHeight="1" x14ac:dyDescent="0.2">
      <c r="A10" s="28" t="s">
        <v>29</v>
      </c>
      <c r="B10" s="29"/>
      <c r="C10" s="30">
        <f>_xlfn.CEILING.PRECISE('[1]Анализ цен '!AB340*(1-$M$3),1)</f>
        <v>51870</v>
      </c>
      <c r="D10" s="31">
        <f>'[1]Анализ цен '!AW340</f>
        <v>-1357</v>
      </c>
      <c r="E10" s="21"/>
      <c r="F10" s="28" t="s">
        <v>30</v>
      </c>
      <c r="G10" s="29"/>
      <c r="H10" s="30">
        <f>'[1]Анализ цен '!AB243*(1-$M$3)</f>
        <v>0</v>
      </c>
      <c r="I10" s="31">
        <f>'[1]Анализ цен '!AW243</f>
        <v>0</v>
      </c>
      <c r="J10" s="21"/>
      <c r="K10" s="28" t="s">
        <v>31</v>
      </c>
      <c r="L10" s="29"/>
      <c r="M10" s="30">
        <f>_xlfn.CEILING.MATH('[1]Анализ цен '!AB33*(1-$M$3),1)</f>
        <v>21400</v>
      </c>
      <c r="N10" s="31">
        <f>'[1]Анализ цен '!AW33</f>
        <v>0</v>
      </c>
      <c r="O10" s="21"/>
      <c r="P10" s="28" t="s">
        <v>32</v>
      </c>
      <c r="Q10" s="29"/>
      <c r="R10" s="30">
        <f>_xlfn.CEILING.MATH('[1]Анализ цен '!AB691*(1-$M$3),1)</f>
        <v>0</v>
      </c>
      <c r="S10" s="32">
        <f>'[1]Анализ цен '!AW691</f>
        <v>0</v>
      </c>
    </row>
    <row r="11" spans="1:20" s="33" customFormat="1" ht="9.75" customHeight="1" x14ac:dyDescent="0.2">
      <c r="A11" s="28" t="s">
        <v>33</v>
      </c>
      <c r="B11" s="29"/>
      <c r="C11" s="30">
        <f>_xlfn.CEILING.PRECISE('[1]Анализ цен '!AB346*(1-$M$3),1)</f>
        <v>79380</v>
      </c>
      <c r="D11" s="31">
        <f>'[1]Анализ цен '!AW346</f>
        <v>-2083</v>
      </c>
      <c r="E11" s="21"/>
      <c r="F11" s="28" t="s">
        <v>34</v>
      </c>
      <c r="G11" s="29"/>
      <c r="H11" s="30">
        <f>'[1]Анализ цен '!AB244*(1-$M$3)</f>
        <v>0</v>
      </c>
      <c r="I11" s="31">
        <f>'[1]Анализ цен '!AW244</f>
        <v>0</v>
      </c>
      <c r="J11" s="21"/>
      <c r="K11" s="28" t="s">
        <v>35</v>
      </c>
      <c r="L11" s="29"/>
      <c r="M11" s="30">
        <f>_xlfn.CEILING.MATH('[1]Анализ цен '!AB34*(1-$M$3),1)</f>
        <v>29800</v>
      </c>
      <c r="N11" s="31">
        <f>'[1]Анализ цен '!AW34</f>
        <v>0</v>
      </c>
      <c r="O11" s="21"/>
      <c r="P11" s="28" t="s">
        <v>36</v>
      </c>
      <c r="Q11" s="29"/>
      <c r="R11" s="30">
        <f>_xlfn.CEILING.MATH('[1]Анализ цен '!AB693*(1-$M$3),1)</f>
        <v>0</v>
      </c>
      <c r="S11" s="32">
        <f>'[1]Анализ цен '!AW693</f>
        <v>0</v>
      </c>
    </row>
    <row r="12" spans="1:20" s="33" customFormat="1" ht="9.75" customHeight="1" x14ac:dyDescent="0.2">
      <c r="A12" s="28" t="s">
        <v>37</v>
      </c>
      <c r="B12" s="29"/>
      <c r="C12" s="30">
        <f>_xlfn.CEILING.PRECISE('[1]Анализ цен '!AB352*(1-$M$3),1)</f>
        <v>129850</v>
      </c>
      <c r="D12" s="31">
        <f>'[1]Анализ цен '!AW352</f>
        <v>-4055</v>
      </c>
      <c r="E12" s="21"/>
      <c r="F12" s="28" t="s">
        <v>38</v>
      </c>
      <c r="G12" s="29"/>
      <c r="H12" s="30">
        <f>'[1]Анализ цен '!AB245*(1-$M$3)</f>
        <v>0</v>
      </c>
      <c r="I12" s="31">
        <f>'[1]Анализ цен '!AW245</f>
        <v>0</v>
      </c>
      <c r="J12" s="21"/>
      <c r="K12" s="28" t="s">
        <v>39</v>
      </c>
      <c r="L12" s="29"/>
      <c r="M12" s="30">
        <f>_xlfn.CEILING.MATH('[1]Анализ цен '!AB35*(1-$M$3),1)</f>
        <v>40320</v>
      </c>
      <c r="N12" s="31">
        <f>'[1]Анализ цен '!AW35</f>
        <v>0</v>
      </c>
      <c r="O12" s="21"/>
      <c r="P12" s="28" t="s">
        <v>40</v>
      </c>
      <c r="Q12" s="29"/>
      <c r="R12" s="30">
        <f>_xlfn.CEILING.MATH('[1]Анализ цен '!AB701*(1-$M$3),1)</f>
        <v>0</v>
      </c>
      <c r="S12" s="32">
        <f>'[1]Анализ цен '!AW701</f>
        <v>0</v>
      </c>
    </row>
    <row r="13" spans="1:20" s="33" customFormat="1" ht="9.75" customHeight="1" x14ac:dyDescent="0.2">
      <c r="A13" s="28" t="s">
        <v>41</v>
      </c>
      <c r="B13" s="29"/>
      <c r="C13" s="30">
        <f>_xlfn.CEILING.PRECISE('[1]Анализ цен '!AB358*(1-$M$3),1)</f>
        <v>189520</v>
      </c>
      <c r="D13" s="31">
        <f>'[1]Анализ цен '!AW358</f>
        <v>-5924</v>
      </c>
      <c r="E13" s="21"/>
      <c r="F13" s="28" t="s">
        <v>42</v>
      </c>
      <c r="G13" s="29"/>
      <c r="H13" s="30">
        <f>'[1]Анализ цен '!AB246*(1-$M$3)</f>
        <v>0</v>
      </c>
      <c r="I13" s="31">
        <f>'[1]Анализ цен '!AW246</f>
        <v>0</v>
      </c>
      <c r="J13" s="21"/>
      <c r="K13" s="28" t="s">
        <v>43</v>
      </c>
      <c r="L13" s="29"/>
      <c r="M13" s="30">
        <f>_xlfn.CEILING.MATH('[1]Анализ цен '!AB36*(1-$M$3),1)</f>
        <v>60250</v>
      </c>
      <c r="N13" s="31">
        <f>'[1]Анализ цен '!AW36</f>
        <v>0</v>
      </c>
      <c r="O13" s="21"/>
      <c r="P13" s="28" t="s">
        <v>44</v>
      </c>
      <c r="Q13" s="29"/>
      <c r="R13" s="30">
        <f>_xlfn.CEILING.MATH('[1]Анализ цен '!AB709*(1-$M$3),1)</f>
        <v>0</v>
      </c>
      <c r="S13" s="32">
        <f>'[1]Анализ цен '!AW709</f>
        <v>0</v>
      </c>
    </row>
    <row r="14" spans="1:20" s="33" customFormat="1" ht="9.75" customHeight="1" x14ac:dyDescent="0.2">
      <c r="A14" s="28" t="s">
        <v>45</v>
      </c>
      <c r="B14" s="29"/>
      <c r="C14" s="30">
        <f>_xlfn.CEILING.PRECISE('[1]Анализ цен '!AB359*(1-$M$3),1)</f>
        <v>311750</v>
      </c>
      <c r="D14" s="31">
        <f>'[1]Анализ цен '!AW359</f>
        <v>-7440</v>
      </c>
      <c r="E14" s="21"/>
      <c r="F14" s="28" t="s">
        <v>46</v>
      </c>
      <c r="G14" s="29"/>
      <c r="H14" s="30">
        <f>'[1]Анализ цен '!AB247*(1-$M$3)</f>
        <v>0</v>
      </c>
      <c r="I14" s="31">
        <f>'[1]Анализ цен '!AW247</f>
        <v>0</v>
      </c>
      <c r="J14" s="21"/>
      <c r="K14" s="28" t="s">
        <v>47</v>
      </c>
      <c r="L14" s="29"/>
      <c r="M14" s="30">
        <f>_xlfn.CEILING.MATH('[1]Анализ цен '!AB37*(1-$M$3),1)</f>
        <v>35150</v>
      </c>
      <c r="N14" s="31">
        <f>'[1]Анализ цен '!AW37</f>
        <v>0</v>
      </c>
      <c r="O14" s="21"/>
      <c r="P14" s="28" t="s">
        <v>48</v>
      </c>
      <c r="Q14" s="29"/>
      <c r="R14" s="30">
        <f>_xlfn.CEILING.MATH('[1]Анализ цен '!AB717*(1-$M$3),1)</f>
        <v>0</v>
      </c>
      <c r="S14" s="32">
        <f>'[1]Анализ цен '!AW717</f>
        <v>0</v>
      </c>
    </row>
    <row r="15" spans="1:20" s="33" customFormat="1" ht="9.75" customHeight="1" x14ac:dyDescent="0.2">
      <c r="A15" s="28" t="s">
        <v>49</v>
      </c>
      <c r="B15" s="29"/>
      <c r="C15" s="30">
        <f>_xlfn.CEILING.PRECISE('[1]Анализ цен '!AB428*(1-$M$3),1)</f>
        <v>59550</v>
      </c>
      <c r="D15" s="31">
        <f>'[1]Анализ цен '!AW428</f>
        <v>-1246</v>
      </c>
      <c r="E15" s="21"/>
      <c r="F15" s="19" t="s">
        <v>50</v>
      </c>
      <c r="G15" s="19"/>
      <c r="H15" s="19"/>
      <c r="I15" s="19"/>
      <c r="J15" s="21"/>
      <c r="K15" s="28" t="s">
        <v>51</v>
      </c>
      <c r="L15" s="29"/>
      <c r="M15" s="30">
        <f>_xlfn.CEILING.MATH('[1]Анализ цен '!AB38*(1-$M$3),1)</f>
        <v>49910</v>
      </c>
      <c r="N15" s="31">
        <f>'[1]Анализ цен '!AW38</f>
        <v>0</v>
      </c>
      <c r="O15" s="21"/>
      <c r="P15" s="28" t="s">
        <v>52</v>
      </c>
      <c r="Q15" s="29"/>
      <c r="R15" s="30">
        <f>_xlfn.CEILING.MATH('[1]Анализ цен '!AB588*(1-$M$3),1)</f>
        <v>0</v>
      </c>
      <c r="S15" s="32">
        <f>'[1]Анализ цен '!AW588</f>
        <v>0</v>
      </c>
    </row>
    <row r="16" spans="1:20" s="33" customFormat="1" ht="9.75" customHeight="1" x14ac:dyDescent="0.2">
      <c r="A16" s="28" t="s">
        <v>53</v>
      </c>
      <c r="B16" s="29"/>
      <c r="C16" s="30">
        <f>_xlfn.CEILING.PRECISE('[1]Анализ цен '!AB432*(1-$M$3),1)</f>
        <v>0</v>
      </c>
      <c r="D16" s="31">
        <f>'[1]Анализ цен '!AW432</f>
        <v>0</v>
      </c>
      <c r="E16" s="21"/>
      <c r="F16" s="19"/>
      <c r="G16" s="19"/>
      <c r="H16" s="19"/>
      <c r="I16" s="19"/>
      <c r="J16" s="21"/>
      <c r="K16" s="28" t="s">
        <v>54</v>
      </c>
      <c r="L16" s="29"/>
      <c r="M16" s="30">
        <f>_xlfn.CEILING.MATH('[1]Анализ цен '!AB40*(1-$M$3),1)</f>
        <v>73690</v>
      </c>
      <c r="N16" s="31">
        <f>'[1]Анализ цен '!AW40</f>
        <v>0</v>
      </c>
      <c r="O16" s="21"/>
      <c r="P16" s="28" t="s">
        <v>55</v>
      </c>
      <c r="Q16" s="29"/>
      <c r="R16" s="30">
        <f>_xlfn.CEILING.MATH('[1]Анализ цен '!AB589*(1-$M$3),1)</f>
        <v>0</v>
      </c>
      <c r="S16" s="32">
        <f>'[1]Анализ цен '!AW589</f>
        <v>0</v>
      </c>
    </row>
    <row r="17" spans="1:19" s="33" customFormat="1" ht="9.75" customHeight="1" x14ac:dyDescent="0.2">
      <c r="A17" s="28" t="s">
        <v>56</v>
      </c>
      <c r="B17" s="29"/>
      <c r="C17" s="30">
        <f>_xlfn.CEILING.PRECISE('[1]Анализ цен '!AB429*(1-$M$3),1)</f>
        <v>88800</v>
      </c>
      <c r="D17" s="31">
        <f>'[1]Анализ цен '!AW429</f>
        <v>-3172</v>
      </c>
      <c r="E17" s="21"/>
      <c r="F17" s="28" t="s">
        <v>57</v>
      </c>
      <c r="G17" s="29"/>
      <c r="H17" s="30">
        <f>'[1]Анализ цен '!AB164*(1-$M$3)</f>
        <v>0</v>
      </c>
      <c r="I17" s="31">
        <f>'[1]Анализ цен '!AW164</f>
        <v>0</v>
      </c>
      <c r="J17" s="21"/>
      <c r="K17" s="28" t="s">
        <v>58</v>
      </c>
      <c r="L17" s="29"/>
      <c r="M17" s="30">
        <f>_xlfn.CEILING.MATH('[1]Анализ цен '!AB41*(1-$M$3),1)</f>
        <v>104880</v>
      </c>
      <c r="N17" s="31">
        <f>'[1]Анализ цен '!AW41</f>
        <v>0</v>
      </c>
      <c r="O17" s="21"/>
      <c r="P17" s="28" t="s">
        <v>59</v>
      </c>
      <c r="Q17" s="29"/>
      <c r="R17" s="30">
        <f>_xlfn.CEILING.MATH('[1]Анализ цен '!AB590*(1-$M$3),1)</f>
        <v>0</v>
      </c>
      <c r="S17" s="32">
        <f>'[1]Анализ цен '!AW590</f>
        <v>0</v>
      </c>
    </row>
    <row r="18" spans="1:19" s="33" customFormat="1" ht="9.75" customHeight="1" x14ac:dyDescent="0.2">
      <c r="A18" s="28" t="s">
        <v>60</v>
      </c>
      <c r="B18" s="29"/>
      <c r="C18" s="30">
        <f>_xlfn.CEILING.PRECISE('[1]Анализ цен '!AB433*(1-$M$3),1)</f>
        <v>0</v>
      </c>
      <c r="D18" s="31">
        <f>'[1]Анализ цен '!AW433</f>
        <v>0</v>
      </c>
      <c r="E18" s="21"/>
      <c r="F18" s="28" t="s">
        <v>61</v>
      </c>
      <c r="G18" s="29"/>
      <c r="H18" s="30">
        <f>'[1]Анализ цен '!AB165*(1-$M$3)</f>
        <v>0</v>
      </c>
      <c r="I18" s="31">
        <f>'[1]Анализ цен '!AW165</f>
        <v>0</v>
      </c>
      <c r="J18" s="21"/>
      <c r="K18" s="28" t="s">
        <v>62</v>
      </c>
      <c r="L18" s="29"/>
      <c r="M18" s="30">
        <f>_xlfn.CEILING.MATH('[1]Анализ цен '!AB42*(1-$M$3),1)</f>
        <v>110950</v>
      </c>
      <c r="N18" s="31">
        <f>'[1]Анализ цен '!AW42</f>
        <v>0</v>
      </c>
      <c r="O18" s="21"/>
      <c r="P18" s="28" t="s">
        <v>63</v>
      </c>
      <c r="Q18" s="29"/>
      <c r="R18" s="30">
        <f>_xlfn.CEILING.MATH('[1]Анализ цен '!AB591*(1-$M$3),1)</f>
        <v>0</v>
      </c>
      <c r="S18" s="32">
        <f>'[1]Анализ цен '!AW591</f>
        <v>0</v>
      </c>
    </row>
    <row r="19" spans="1:19" s="33" customFormat="1" ht="9.75" customHeight="1" x14ac:dyDescent="0.2">
      <c r="A19" s="28" t="s">
        <v>64</v>
      </c>
      <c r="B19" s="29"/>
      <c r="C19" s="30">
        <f>_xlfn.CEILING.PRECISE('[1]Анализ цен '!AB386*(1-$M$3),1)</f>
        <v>0</v>
      </c>
      <c r="D19" s="31">
        <f>'[1]Анализ цен '!AW386</f>
        <v>0</v>
      </c>
      <c r="E19" s="21"/>
      <c r="F19" s="28" t="s">
        <v>65</v>
      </c>
      <c r="G19" s="29"/>
      <c r="H19" s="30">
        <f>'[1]Анализ цен '!AB166*(1-$M$3)</f>
        <v>0</v>
      </c>
      <c r="I19" s="31">
        <f>'[1]Анализ цен '!AW166</f>
        <v>0</v>
      </c>
      <c r="J19" s="21"/>
      <c r="K19" s="28" t="s">
        <v>66</v>
      </c>
      <c r="L19" s="29"/>
      <c r="M19" s="30">
        <f>_xlfn.CEILING.MATH('[1]Анализ цен '!AB43*(1-$M$3),1)</f>
        <v>189590</v>
      </c>
      <c r="N19" s="31">
        <f>'[1]Анализ цен '!AW43</f>
        <v>0</v>
      </c>
      <c r="O19" s="21"/>
      <c r="P19" s="28" t="s">
        <v>67</v>
      </c>
      <c r="Q19" s="29"/>
      <c r="R19" s="30">
        <f>_xlfn.CEILING.MATH('[1]Анализ цен '!AB592*(1-$M$3),1)</f>
        <v>0</v>
      </c>
      <c r="S19" s="32">
        <f>'[1]Анализ цен '!AW592</f>
        <v>0</v>
      </c>
    </row>
    <row r="20" spans="1:19" s="33" customFormat="1" ht="9.75" customHeight="1" x14ac:dyDescent="0.2">
      <c r="A20" s="28" t="s">
        <v>68</v>
      </c>
      <c r="B20" s="29"/>
      <c r="C20" s="30">
        <f>_xlfn.CEILING.PRECISE('[1]Анализ цен '!AB387*(1-$M$3),1)</f>
        <v>0</v>
      </c>
      <c r="D20" s="31">
        <f>'[1]Анализ цен '!AW387</f>
        <v>0</v>
      </c>
      <c r="E20" s="21"/>
      <c r="F20" s="28" t="s">
        <v>69</v>
      </c>
      <c r="G20" s="29"/>
      <c r="H20" s="30">
        <f>'[1]Анализ цен '!AB167*(1-$M$3)</f>
        <v>0</v>
      </c>
      <c r="I20" s="31">
        <f>'[1]Анализ цен '!AW167</f>
        <v>0</v>
      </c>
      <c r="J20" s="21"/>
      <c r="K20" s="28" t="s">
        <v>70</v>
      </c>
      <c r="L20" s="29"/>
      <c r="M20" s="30">
        <f>_xlfn.CEILING.MATH('[1]Анализ цен '!AB44*(1-$M$3),1)</f>
        <v>0</v>
      </c>
      <c r="N20" s="31">
        <f>'[1]Анализ цен '!AW44</f>
        <v>0</v>
      </c>
      <c r="O20" s="21"/>
      <c r="P20" s="28" t="s">
        <v>71</v>
      </c>
      <c r="Q20" s="29"/>
      <c r="R20" s="30">
        <f>_xlfn.CEILING.MATH('[1]Анализ цен '!AB593*(1-$M$3),1)</f>
        <v>0</v>
      </c>
      <c r="S20" s="32">
        <f>'[1]Анализ цен '!AW593</f>
        <v>0</v>
      </c>
    </row>
    <row r="21" spans="1:19" s="33" customFormat="1" ht="11.25" customHeight="1" x14ac:dyDescent="0.2">
      <c r="A21" s="28" t="s">
        <v>72</v>
      </c>
      <c r="B21" s="29"/>
      <c r="C21" s="30">
        <f>_xlfn.CEILING.PRECISE('[1]Анализ цен '!AB388*(1-$M$3),1)</f>
        <v>0</v>
      </c>
      <c r="D21" s="31">
        <f>'[1]Анализ цен '!AW442</f>
        <v>0</v>
      </c>
      <c r="E21" s="21"/>
      <c r="F21" s="28" t="s">
        <v>73</v>
      </c>
      <c r="G21" s="29"/>
      <c r="H21" s="30">
        <f>'[1]Анализ цен '!AB168*(1-$M$3)</f>
        <v>0</v>
      </c>
      <c r="I21" s="31">
        <f>'[1]Анализ цен '!AW168</f>
        <v>0</v>
      </c>
      <c r="J21" s="21"/>
      <c r="K21" s="28" t="s">
        <v>74</v>
      </c>
      <c r="L21" s="29"/>
      <c r="M21" s="30">
        <f>_xlfn.CEILING.MATH('[1]Анализ цен '!AB45*(1-$M$3),1)</f>
        <v>27780</v>
      </c>
      <c r="N21" s="31">
        <f>'[1]Анализ цен '!AW45</f>
        <v>0</v>
      </c>
      <c r="O21" s="21"/>
      <c r="P21" s="22" t="s">
        <v>75</v>
      </c>
      <c r="Q21" s="23"/>
      <c r="R21" s="24"/>
      <c r="S21" s="35"/>
    </row>
    <row r="22" spans="1:19" s="33" customFormat="1" ht="9.75" customHeight="1" x14ac:dyDescent="0.2">
      <c r="A22" s="28" t="s">
        <v>76</v>
      </c>
      <c r="B22" s="29"/>
      <c r="C22" s="30" t="s">
        <v>77</v>
      </c>
      <c r="D22" s="31" t="s">
        <v>77</v>
      </c>
      <c r="E22" s="21"/>
      <c r="F22" s="28" t="s">
        <v>78</v>
      </c>
      <c r="G22" s="29"/>
      <c r="H22" s="30">
        <f>'[1]Анализ цен '!AB169*(1-$M$3)</f>
        <v>0</v>
      </c>
      <c r="I22" s="31">
        <f>'[1]Анализ цен '!AW169</f>
        <v>0</v>
      </c>
      <c r="J22" s="21"/>
      <c r="K22" s="28" t="s">
        <v>79</v>
      </c>
      <c r="L22" s="29"/>
      <c r="M22" s="30">
        <f>_xlfn.CEILING.MATH('[1]Анализ цен '!AB46*(1-$M$3),1)</f>
        <v>38740</v>
      </c>
      <c r="N22" s="31">
        <f>'[1]Анализ цен '!AW46</f>
        <v>0</v>
      </c>
      <c r="O22" s="21"/>
      <c r="P22" s="36"/>
      <c r="Q22" s="37"/>
      <c r="R22" s="38"/>
      <c r="S22" s="35"/>
    </row>
    <row r="23" spans="1:19" s="33" customFormat="1" ht="10.5" customHeight="1" x14ac:dyDescent="0.2">
      <c r="A23" s="28" t="s">
        <v>80</v>
      </c>
      <c r="B23" s="29"/>
      <c r="C23" s="30">
        <f>_xlfn.CEILING.PRECISE('[1]Анализ цен '!AB391*(1-$M$3),1)</f>
        <v>0</v>
      </c>
      <c r="D23" s="31">
        <f>'[1]Анализ цен '!AW391</f>
        <v>0</v>
      </c>
      <c r="E23" s="21"/>
      <c r="F23" s="28" t="s">
        <v>81</v>
      </c>
      <c r="G23" s="29"/>
      <c r="H23" s="30">
        <f>'[1]Анализ цен '!AB170*(1-$M$3)</f>
        <v>0</v>
      </c>
      <c r="I23" s="31">
        <f>'[1]Анализ цен '!AW170</f>
        <v>0</v>
      </c>
      <c r="J23" s="21"/>
      <c r="K23" s="28" t="s">
        <v>82</v>
      </c>
      <c r="L23" s="29"/>
      <c r="M23" s="30">
        <f>_xlfn.CEILING.MATH('[1]Анализ цен '!AB47*(1-$M$3),1)</f>
        <v>52800</v>
      </c>
      <c r="N23" s="31">
        <f>'[1]Анализ цен '!AW47</f>
        <v>0</v>
      </c>
      <c r="O23" s="39"/>
      <c r="P23" s="40" t="s">
        <v>83</v>
      </c>
      <c r="Q23" s="41"/>
      <c r="R23" s="30">
        <f>_xlfn.CEILING.MATH('[1]Анализ цен '!AB721*(1-$M$3),1)</f>
        <v>9130</v>
      </c>
      <c r="S23" s="32">
        <f>'[1]Анализ цен '!AW721</f>
        <v>-214</v>
      </c>
    </row>
    <row r="24" spans="1:19" s="33" customFormat="1" ht="9.75" customHeight="1" x14ac:dyDescent="0.2">
      <c r="A24" s="28" t="s">
        <v>84</v>
      </c>
      <c r="B24" s="29"/>
      <c r="C24" s="30">
        <f>_xlfn.CEILING.PRECISE('[1]Анализ цен '!AB392*(1-$M$3),1)</f>
        <v>0</v>
      </c>
      <c r="D24" s="31">
        <f>'[1]Анализ цен '!AW392</f>
        <v>0</v>
      </c>
      <c r="E24" s="21"/>
      <c r="F24" s="28" t="s">
        <v>85</v>
      </c>
      <c r="G24" s="29"/>
      <c r="H24" s="30">
        <f>'[1]Анализ цен '!AB171*(1-$M$3)</f>
        <v>0</v>
      </c>
      <c r="I24" s="31">
        <f>'[1]Анализ цен '!AW171</f>
        <v>0</v>
      </c>
      <c r="J24" s="21"/>
      <c r="K24" s="28" t="s">
        <v>86</v>
      </c>
      <c r="L24" s="29"/>
      <c r="M24" s="30">
        <f>_xlfn.CEILING.MATH('[1]Анализ цен '!AB48*(1-$M$3),1)</f>
        <v>81000</v>
      </c>
      <c r="N24" s="31">
        <f>'[1]Анализ цен '!AW48</f>
        <v>0</v>
      </c>
      <c r="O24" s="39"/>
      <c r="P24" s="40" t="s">
        <v>87</v>
      </c>
      <c r="Q24" s="41"/>
      <c r="R24" s="30">
        <f>_xlfn.CEILING.MATH('[1]Анализ цен '!AB733*(1-$M$3),1)</f>
        <v>11710</v>
      </c>
      <c r="S24" s="32">
        <f>'[1]Анализ цен '!AW733</f>
        <v>-279</v>
      </c>
    </row>
    <row r="25" spans="1:19" s="33" customFormat="1" ht="9.75" customHeight="1" x14ac:dyDescent="0.2">
      <c r="A25" s="28" t="s">
        <v>88</v>
      </c>
      <c r="B25" s="29"/>
      <c r="C25" s="30">
        <f>_xlfn.CEILING.PRECISE('[1]Анализ цен '!AB393*(1-$M$3),1)</f>
        <v>0</v>
      </c>
      <c r="D25" s="31">
        <f>'[1]Анализ цен '!AW393</f>
        <v>0</v>
      </c>
      <c r="E25" s="21"/>
      <c r="F25" s="28" t="s">
        <v>89</v>
      </c>
      <c r="G25" s="29"/>
      <c r="H25" s="30">
        <f>'[1]Анализ цен '!AB172*(1-$M$3)</f>
        <v>0</v>
      </c>
      <c r="I25" s="31">
        <f>'[1]Анализ цен '!AW172</f>
        <v>0</v>
      </c>
      <c r="J25" s="39"/>
      <c r="K25" s="28" t="s">
        <v>90</v>
      </c>
      <c r="L25" s="29"/>
      <c r="M25" s="30">
        <f>_xlfn.CEILING.MATH('[1]Анализ цен '!AB49*(1-$M$3),1)</f>
        <v>120050</v>
      </c>
      <c r="N25" s="31">
        <f>'[1]Анализ цен '!AW49</f>
        <v>0</v>
      </c>
      <c r="O25" s="39"/>
      <c r="P25" s="40" t="s">
        <v>91</v>
      </c>
      <c r="Q25" s="41"/>
      <c r="R25" s="30">
        <f>_xlfn.CEILING.MATH('[1]Анализ цен '!AB749*(1-$M$3),1)</f>
        <v>16110</v>
      </c>
      <c r="S25" s="32">
        <f>'[1]Анализ цен '!AW749</f>
        <v>-623</v>
      </c>
    </row>
    <row r="26" spans="1:19" s="33" customFormat="1" ht="9.75" customHeight="1" x14ac:dyDescent="0.2">
      <c r="A26" s="28" t="s">
        <v>92</v>
      </c>
      <c r="B26" s="29"/>
      <c r="C26" s="30">
        <f>_xlfn.CEILING.PRECISE('[1]Анализ цен '!AB394*(1-$M$3),1)</f>
        <v>72170</v>
      </c>
      <c r="D26" s="31">
        <f>'[1]Анализ цен '!AW394</f>
        <v>-2073</v>
      </c>
      <c r="E26" s="21"/>
      <c r="F26" s="28" t="s">
        <v>93</v>
      </c>
      <c r="G26" s="29"/>
      <c r="H26" s="30">
        <f>'[1]Анализ цен '!AB173*(1-$M$3)</f>
        <v>0</v>
      </c>
      <c r="I26" s="31">
        <f>'[1]Анализ цен '!AW173</f>
        <v>0</v>
      </c>
      <c r="J26" s="39"/>
      <c r="K26" s="28" t="s">
        <v>94</v>
      </c>
      <c r="L26" s="29"/>
      <c r="M26" s="30">
        <f>_xlfn.CEILING.MATH('[1]Анализ цен '!AB50*(1-$M$3),1)</f>
        <v>206250</v>
      </c>
      <c r="N26" s="31">
        <f>'[1]Анализ цен '!AW50</f>
        <v>0</v>
      </c>
      <c r="O26" s="39"/>
      <c r="P26" s="40" t="s">
        <v>95</v>
      </c>
      <c r="Q26" s="41"/>
      <c r="R26" s="30">
        <f>_xlfn.CEILING.MATH('[1]Анализ цен '!AB766*(1-$M$3),1)</f>
        <v>26340</v>
      </c>
      <c r="S26" s="32">
        <f>'[1]Анализ цен '!AW766</f>
        <v>-753</v>
      </c>
    </row>
    <row r="27" spans="1:19" s="33" customFormat="1" ht="11.25" customHeight="1" x14ac:dyDescent="0.2">
      <c r="A27" s="28" t="s">
        <v>96</v>
      </c>
      <c r="B27" s="29"/>
      <c r="C27" s="30">
        <f>_xlfn.CEILING.PRECISE('[1]Анализ цен '!AB395*(1-$M$3),1)</f>
        <v>113150</v>
      </c>
      <c r="D27" s="31">
        <f>'[1]Анализ цен '!AW395</f>
        <v>-2148</v>
      </c>
      <c r="E27" s="21"/>
      <c r="F27" s="22" t="s">
        <v>5</v>
      </c>
      <c r="G27" s="23"/>
      <c r="H27" s="24"/>
      <c r="I27" s="35"/>
      <c r="J27" s="39"/>
      <c r="K27" s="28" t="s">
        <v>97</v>
      </c>
      <c r="L27" s="29"/>
      <c r="M27" s="30">
        <f>_xlfn.CEILING.MATH('[1]Анализ цен '!AB51*(1-$M$3),1)</f>
        <v>0</v>
      </c>
      <c r="N27" s="31">
        <f>'[1]Анализ цен '!AW51</f>
        <v>0</v>
      </c>
      <c r="O27" s="39"/>
      <c r="P27" s="40" t="s">
        <v>98</v>
      </c>
      <c r="Q27" s="41"/>
      <c r="R27" s="30">
        <f>_xlfn.CEILING.MATH('[1]Анализ цен '!AB782*(1-$M$3),1)</f>
        <v>42230</v>
      </c>
      <c r="S27" s="32">
        <f>'[1]Анализ цен '!AW782</f>
        <v>-1005</v>
      </c>
    </row>
    <row r="28" spans="1:19" s="33" customFormat="1" ht="11.25" customHeight="1" x14ac:dyDescent="0.2">
      <c r="A28" s="28" t="s">
        <v>99</v>
      </c>
      <c r="B28" s="29"/>
      <c r="C28" s="30">
        <f>_xlfn.CEILING.PRECISE('[1]Анализ цен '!AB396*(1-$M$3),1)</f>
        <v>178170</v>
      </c>
      <c r="D28" s="31">
        <f>'[1]Анализ цен '!AW396</f>
        <v>-5124</v>
      </c>
      <c r="E28" s="21"/>
      <c r="F28" s="36"/>
      <c r="G28" s="37"/>
      <c r="H28" s="38"/>
      <c r="I28" s="35"/>
      <c r="J28" s="39"/>
      <c r="K28" s="28" t="s">
        <v>100</v>
      </c>
      <c r="L28" s="29"/>
      <c r="M28" s="30">
        <f>_xlfn.CEILING.MATH('[1]Анализ цен '!AB52*(1-$M$3),1)</f>
        <v>0</v>
      </c>
      <c r="N28" s="31">
        <f>'[1]Анализ цен '!AW52</f>
        <v>0</v>
      </c>
      <c r="O28" s="39"/>
      <c r="P28" s="40" t="s">
        <v>101</v>
      </c>
      <c r="Q28" s="41"/>
      <c r="R28" s="30">
        <f>_xlfn.CEILING.MATH('[1]Анализ цен '!AB796*(1-$M$3),1)</f>
        <v>62470</v>
      </c>
      <c r="S28" s="32">
        <f>'[1]Анализ цен '!AW796</f>
        <v>-1488</v>
      </c>
    </row>
    <row r="29" spans="1:19" s="33" customFormat="1" ht="9.75" customHeight="1" x14ac:dyDescent="0.2">
      <c r="A29" s="28" t="s">
        <v>102</v>
      </c>
      <c r="B29" s="29"/>
      <c r="C29" s="30">
        <f>_xlfn.CEILING.PRECISE('[1]Анализ цен '!AB397*(1-$M$3),1)</f>
        <v>259550</v>
      </c>
      <c r="D29" s="31">
        <f>'[1]Анализ цен '!AW397</f>
        <v>-7468</v>
      </c>
      <c r="E29" s="21"/>
      <c r="F29" s="28" t="s">
        <v>103</v>
      </c>
      <c r="G29" s="29"/>
      <c r="H29" s="42" t="s">
        <v>77</v>
      </c>
      <c r="I29" s="31" t="s">
        <v>77</v>
      </c>
      <c r="J29" s="39"/>
      <c r="K29" s="28" t="s">
        <v>104</v>
      </c>
      <c r="L29" s="29"/>
      <c r="M29" s="30">
        <f>_xlfn.CEILING.MATH('[1]Анализ цен '!AB53*(1-$M$3),1)</f>
        <v>0</v>
      </c>
      <c r="N29" s="31">
        <f>'[1]Анализ цен '!AW53</f>
        <v>0</v>
      </c>
      <c r="O29" s="39"/>
      <c r="P29" s="40" t="s">
        <v>105</v>
      </c>
      <c r="Q29" s="41"/>
      <c r="R29" s="30">
        <f>_xlfn.CEILING.MATH('[1]Анализ цен '!AB810*(1-$M$3),1)</f>
        <v>109730</v>
      </c>
      <c r="S29" s="32">
        <f>'[1]Анализ цен '!AW810</f>
        <v>-3153</v>
      </c>
    </row>
    <row r="30" spans="1:19" s="33" customFormat="1" ht="9.75" customHeight="1" x14ac:dyDescent="0.2">
      <c r="A30" s="28" t="s">
        <v>106</v>
      </c>
      <c r="B30" s="29"/>
      <c r="C30" s="30">
        <f>_xlfn.CEILING.PRECISE('[1]Анализ цен '!AB398*(1-$M$3),1)</f>
        <v>434670</v>
      </c>
      <c r="D30" s="31">
        <f>'[1]Анализ цен '!AW398</f>
        <v>-6165</v>
      </c>
      <c r="E30" s="21"/>
      <c r="F30" s="28" t="s">
        <v>107</v>
      </c>
      <c r="G30" s="29"/>
      <c r="H30" s="42" t="s">
        <v>77</v>
      </c>
      <c r="I30" s="31" t="s">
        <v>77</v>
      </c>
      <c r="J30" s="39"/>
      <c r="K30" s="28" t="s">
        <v>108</v>
      </c>
      <c r="L30" s="29"/>
      <c r="M30" s="30">
        <f>_xlfn.CEILING.MATH('[1]Анализ цен '!AB54*(1-$M$3),1)</f>
        <v>0</v>
      </c>
      <c r="N30" s="31">
        <f>'[1]Анализ цен '!AW54</f>
        <v>0</v>
      </c>
      <c r="O30" s="39"/>
      <c r="P30" s="40" t="s">
        <v>109</v>
      </c>
      <c r="Q30" s="41"/>
      <c r="R30" s="30">
        <f>_xlfn.CEILING.MATH('[1]Анализ цен '!AB824*(1-$M$3),1)</f>
        <v>165160</v>
      </c>
      <c r="S30" s="32">
        <f>'[1]Анализ цен '!AW824</f>
        <v>-3943</v>
      </c>
    </row>
    <row r="31" spans="1:19" s="33" customFormat="1" ht="9.75" customHeight="1" x14ac:dyDescent="0.2">
      <c r="A31" s="28" t="s">
        <v>110</v>
      </c>
      <c r="B31" s="29"/>
      <c r="C31" s="30">
        <f>_xlfn.CEILING.PRECISE('[1]Анализ цен '!AB399*(1-$M$3),1)</f>
        <v>663590</v>
      </c>
      <c r="D31" s="31">
        <f>'[1]Анализ цен '!AW399</f>
        <v>-25733</v>
      </c>
      <c r="E31" s="21"/>
      <c r="F31" s="28" t="s">
        <v>111</v>
      </c>
      <c r="G31" s="29"/>
      <c r="H31" s="42" t="s">
        <v>77</v>
      </c>
      <c r="I31" s="31" t="s">
        <v>77</v>
      </c>
      <c r="J31" s="39"/>
      <c r="K31" s="28" t="s">
        <v>112</v>
      </c>
      <c r="L31" s="29"/>
      <c r="M31" s="30">
        <f>_xlfn.CEILING.MATH('[1]Анализ цен '!AB55*(1-$M$3),1)</f>
        <v>0</v>
      </c>
      <c r="N31" s="31">
        <f>'[1]Анализ цен '!AW55</f>
        <v>0</v>
      </c>
      <c r="O31" s="39"/>
      <c r="P31" s="40" t="s">
        <v>113</v>
      </c>
      <c r="Q31" s="41"/>
      <c r="R31" s="30">
        <f>_xlfn.CEILING.MATH('[1]Анализ цен '!AB838*(1-$M$3),1)</f>
        <v>257090</v>
      </c>
      <c r="S31" s="32">
        <f>'[1]Анализ цен '!AW838</f>
        <v>-6138</v>
      </c>
    </row>
    <row r="32" spans="1:19" s="44" customFormat="1" ht="9.75" customHeight="1" x14ac:dyDescent="0.2">
      <c r="A32" s="28" t="s">
        <v>114</v>
      </c>
      <c r="B32" s="29"/>
      <c r="C32" s="30">
        <f>_xlfn.CEILING.PRECISE('[1]Анализ цен '!AB401*(1-$M$3),1)</f>
        <v>1082190</v>
      </c>
      <c r="D32" s="31">
        <f>'[1]Анализ цен '!AW401</f>
        <v>-36540</v>
      </c>
      <c r="E32" s="21"/>
      <c r="F32" s="28" t="s">
        <v>115</v>
      </c>
      <c r="G32" s="29"/>
      <c r="H32" s="30">
        <f>_xlfn.CEILING.MATH('[1]Анализ цен '!AB360*(1-$M$3),1)</f>
        <v>103270</v>
      </c>
      <c r="I32" s="31">
        <f>'[1]Анализ цен '!AW360</f>
        <v>-2966</v>
      </c>
      <c r="J32" s="43"/>
      <c r="K32" s="28" t="s">
        <v>116</v>
      </c>
      <c r="L32" s="29"/>
      <c r="M32" s="30">
        <f>_xlfn.CEILING.MATH('[1]Анализ цен '!AB56*(1-$M$3),1)</f>
        <v>0</v>
      </c>
      <c r="N32" s="31">
        <f>'[1]Анализ цен '!AW56</f>
        <v>0</v>
      </c>
      <c r="O32" s="43"/>
      <c r="P32" s="40" t="s">
        <v>117</v>
      </c>
      <c r="Q32" s="41"/>
      <c r="R32" s="30">
        <f>_xlfn.CEILING.MATH('[1]Анализ цен '!AB852*(1-$M$3),1)</f>
        <v>347310</v>
      </c>
      <c r="S32" s="32">
        <f>'[1]Анализ цен '!AW852</f>
        <v>-13466</v>
      </c>
    </row>
    <row r="33" spans="1:19" s="44" customFormat="1" ht="9.75" customHeight="1" x14ac:dyDescent="0.2">
      <c r="A33" s="28" t="s">
        <v>118</v>
      </c>
      <c r="B33" s="29"/>
      <c r="C33" s="30">
        <f>_xlfn.CEILING.PRECISE('[1]Анализ цен '!AB402*(1-$M$3),1)</f>
        <v>1436240</v>
      </c>
      <c r="D33" s="31">
        <f>'[1]Анализ цен '!AW402</f>
        <v>-48499</v>
      </c>
      <c r="E33" s="21"/>
      <c r="F33" s="28" t="s">
        <v>119</v>
      </c>
      <c r="G33" s="29"/>
      <c r="H33" s="30">
        <f>_xlfn.CEILING.MATH('[1]Анализ цен '!AB363*(1-$M$3),1)</f>
        <v>158440</v>
      </c>
      <c r="I33" s="31">
        <f>'[1]Анализ цен '!AW363</f>
        <v>-4557</v>
      </c>
      <c r="J33" s="43"/>
      <c r="K33" s="28" t="s">
        <v>120</v>
      </c>
      <c r="L33" s="29"/>
      <c r="M33" s="30">
        <f>_xlfn.CEILING.MATH('[1]Анализ цен '!AB57*(1-$M$3),1)</f>
        <v>0</v>
      </c>
      <c r="N33" s="31">
        <f>'[1]Анализ цен '!AW57</f>
        <v>0</v>
      </c>
      <c r="O33" s="43"/>
      <c r="P33" s="40" t="s">
        <v>121</v>
      </c>
      <c r="Q33" s="41"/>
      <c r="R33" s="30">
        <f>_xlfn.CEILING.MATH('[1]Анализ цен '!AB861*(1-$M$3),1)</f>
        <v>0</v>
      </c>
      <c r="S33" s="32">
        <f>'[1]Анализ цен '!AW861</f>
        <v>0</v>
      </c>
    </row>
    <row r="34" spans="1:19" s="44" customFormat="1" ht="9.75" customHeight="1" x14ac:dyDescent="0.2">
      <c r="A34" s="28" t="s">
        <v>122</v>
      </c>
      <c r="B34" s="29"/>
      <c r="C34" s="30">
        <f>_xlfn.CEILING.PRECISE('[1]Анализ цен '!AB403*(1-$M$3),1)</f>
        <v>2037380</v>
      </c>
      <c r="D34" s="31">
        <f>'[1]Анализ цен '!AW403</f>
        <v>-68801</v>
      </c>
      <c r="E34" s="21"/>
      <c r="F34" s="28" t="s">
        <v>123</v>
      </c>
      <c r="G34" s="29"/>
      <c r="H34" s="30">
        <f>_xlfn.CEILING.MATH('[1]Анализ цен '!AB367*(1-$M$3),1)</f>
        <v>162820</v>
      </c>
      <c r="I34" s="31">
        <f>'[1]Анализ цен '!AW367</f>
        <v>-4687</v>
      </c>
      <c r="J34" s="21"/>
      <c r="K34" s="28" t="s">
        <v>124</v>
      </c>
      <c r="L34" s="29"/>
      <c r="M34" s="30">
        <f>_xlfn.CEILING.MATH('[1]Анализ цен '!AB58*(1-$M$3),1)</f>
        <v>0</v>
      </c>
      <c r="N34" s="31">
        <f>'[1]Анализ цен '!AW58</f>
        <v>0</v>
      </c>
      <c r="O34" s="21"/>
      <c r="P34" s="45" t="s">
        <v>125</v>
      </c>
      <c r="Q34" s="46"/>
      <c r="R34" s="30">
        <f>_xlfn.CEILING.MATH('[1]Анализ цен '!AB866*(1-$M$3),1)</f>
        <v>27180</v>
      </c>
      <c r="S34" s="32">
        <f>'[1]Анализ цен '!AW866</f>
        <v>-511</v>
      </c>
    </row>
    <row r="35" spans="1:19" s="44" customFormat="1" ht="9.75" customHeight="1" x14ac:dyDescent="0.2">
      <c r="A35" s="28" t="s">
        <v>126</v>
      </c>
      <c r="B35" s="29"/>
      <c r="C35" s="30">
        <f>_xlfn.CEILING.PRECISE('[1]Анализ цен '!AB404*(1-$M$3),1)</f>
        <v>88650</v>
      </c>
      <c r="D35" s="31">
        <f>'[1]Анализ цен '!AW404</f>
        <v>-2548</v>
      </c>
      <c r="E35" s="21"/>
      <c r="F35" s="28" t="s">
        <v>127</v>
      </c>
      <c r="G35" s="29"/>
      <c r="H35" s="30">
        <f>_xlfn.CEILING.MATH('[1]Анализ цен '!AB371*(1-$M$3),1)</f>
        <v>258600</v>
      </c>
      <c r="I35" s="31">
        <f>'[1]Анализ цен '!AW371</f>
        <v>-7440</v>
      </c>
      <c r="J35" s="21"/>
      <c r="K35" s="28" t="s">
        <v>128</v>
      </c>
      <c r="L35" s="29"/>
      <c r="M35" s="30">
        <f>_xlfn.CEILING.MATH('[1]Анализ цен '!AB59*(1-$M$3),1)</f>
        <v>0</v>
      </c>
      <c r="N35" s="31">
        <f>'[1]Анализ цен '!AW59</f>
        <v>0</v>
      </c>
      <c r="O35" s="21"/>
      <c r="P35" s="45" t="s">
        <v>129</v>
      </c>
      <c r="Q35" s="46"/>
      <c r="R35" s="30">
        <f>_xlfn.CEILING.MATH('[1]Анализ цен '!AB867*(1-$M$3),1)</f>
        <v>36180</v>
      </c>
      <c r="S35" s="32">
        <f>'[1]Анализ цен '!AW867</f>
        <v>-855</v>
      </c>
    </row>
    <row r="36" spans="1:19" s="44" customFormat="1" ht="9.75" customHeight="1" x14ac:dyDescent="0.2">
      <c r="A36" s="28" t="s">
        <v>130</v>
      </c>
      <c r="B36" s="29"/>
      <c r="C36" s="30">
        <f>_xlfn.CEILING.PRECISE('[1]Анализ цен '!AB405*(1-$M$3),1)</f>
        <v>139800</v>
      </c>
      <c r="D36" s="31">
        <f>'[1]Анализ цен '!AW405</f>
        <v>-2651</v>
      </c>
      <c r="E36" s="21"/>
      <c r="F36" s="28" t="s">
        <v>131</v>
      </c>
      <c r="G36" s="29"/>
      <c r="H36" s="30">
        <f>_xlfn.CEILING.MATH('[1]Анализ цен '!AB374*(1-$M$3),1)</f>
        <v>342300</v>
      </c>
      <c r="I36" s="31">
        <f>'[1]Анализ цен '!AW374</f>
        <v>-9858</v>
      </c>
      <c r="J36" s="21"/>
      <c r="K36" s="28" t="s">
        <v>132</v>
      </c>
      <c r="L36" s="29"/>
      <c r="M36" s="30">
        <f>_xlfn.CEILING.MATH('[1]Анализ цен '!AB60*(1-$M$3),1)</f>
        <v>0</v>
      </c>
      <c r="N36" s="31">
        <f>'[1]Анализ цен '!AW60</f>
        <v>0</v>
      </c>
      <c r="O36" s="21"/>
      <c r="P36" s="45" t="s">
        <v>133</v>
      </c>
      <c r="Q36" s="46"/>
      <c r="R36" s="30">
        <f>_xlfn.CEILING.MATH('[1]Анализ цен '!AB873*(1-$M$3),1)</f>
        <v>56960</v>
      </c>
      <c r="S36" s="32">
        <f>'[1]Анализ цен '!AW873</f>
        <v>-1358</v>
      </c>
    </row>
    <row r="37" spans="1:19" s="44" customFormat="1" ht="10.5" customHeight="1" x14ac:dyDescent="0.2">
      <c r="A37" s="28" t="s">
        <v>134</v>
      </c>
      <c r="B37" s="29"/>
      <c r="C37" s="30">
        <f>_xlfn.CEILING.PRECISE('[1]Анализ цен '!AB406*(1-$M$3),1)</f>
        <v>221400</v>
      </c>
      <c r="D37" s="31">
        <f>'[1]Анализ цен '!AW406</f>
        <v>-6371</v>
      </c>
      <c r="E37" s="21"/>
      <c r="F37" s="28" t="s">
        <v>135</v>
      </c>
      <c r="G37" s="29"/>
      <c r="H37" s="30">
        <f>_xlfn.CEILING.MATH('[1]Анализ цен '!AB379*(1-$M$3),1)</f>
        <v>0</v>
      </c>
      <c r="I37" s="31">
        <f>'[1]Анализ цен '!AW379</f>
        <v>0</v>
      </c>
      <c r="J37" s="21"/>
      <c r="K37" s="47" t="s">
        <v>136</v>
      </c>
      <c r="L37" s="47"/>
      <c r="M37" s="47"/>
      <c r="N37" s="48"/>
      <c r="O37" s="21"/>
      <c r="P37" s="45" t="s">
        <v>137</v>
      </c>
      <c r="Q37" s="46"/>
      <c r="R37" s="30">
        <f>_xlfn.CEILING.MATH('[1]Анализ цен '!AB879*(1-$M$3),1)</f>
        <v>90850</v>
      </c>
      <c r="S37" s="32">
        <f>'[1]Анализ цен '!AW879</f>
        <v>-1720</v>
      </c>
    </row>
    <row r="38" spans="1:19" s="44" customFormat="1" ht="9.75" customHeight="1" x14ac:dyDescent="0.2">
      <c r="A38" s="28" t="s">
        <v>138</v>
      </c>
      <c r="B38" s="29"/>
      <c r="C38" s="30">
        <f>_xlfn.CEILING.PRECISE('[1]Анализ цен '!AB407*(1-$M$3),1)</f>
        <v>322410</v>
      </c>
      <c r="D38" s="31">
        <f>'[1]Анализ цен '!AW407</f>
        <v>-9281</v>
      </c>
      <c r="E38" s="21"/>
      <c r="F38" s="47" t="s">
        <v>139</v>
      </c>
      <c r="G38" s="47"/>
      <c r="H38" s="47"/>
      <c r="I38" s="48"/>
      <c r="J38" s="21"/>
      <c r="K38" s="47"/>
      <c r="L38" s="47"/>
      <c r="M38" s="47"/>
      <c r="N38" s="48"/>
      <c r="O38" s="21"/>
      <c r="P38" s="45" t="s">
        <v>140</v>
      </c>
      <c r="Q38" s="46"/>
      <c r="R38" s="30">
        <f>_xlfn.CEILING.MATH('[1]Анализ цен '!AB880*(1-$M$3),1)</f>
        <v>40100</v>
      </c>
      <c r="S38" s="32">
        <f>'[1]Анализ цен '!AW880</f>
        <v>-754</v>
      </c>
    </row>
    <row r="39" spans="1:19" s="44" customFormat="1" ht="12" customHeight="1" x14ac:dyDescent="0.2">
      <c r="A39" s="28" t="s">
        <v>141</v>
      </c>
      <c r="B39" s="29"/>
      <c r="C39" s="30">
        <f>_xlfn.CEILING.PRECISE('[1]Анализ цен '!AB408*(1-$M$3),1)</f>
        <v>539900</v>
      </c>
      <c r="D39" s="31">
        <f>'[1]Анализ цен '!AW408</f>
        <v>-7664</v>
      </c>
      <c r="E39" s="21"/>
      <c r="F39" s="47"/>
      <c r="G39" s="47"/>
      <c r="H39" s="47"/>
      <c r="I39" s="48"/>
      <c r="J39" s="21"/>
      <c r="K39" s="28" t="s">
        <v>142</v>
      </c>
      <c r="L39" s="29"/>
      <c r="M39" s="30">
        <f>_xlfn.CEILING.MATH('[1]Анализ цен '!AB88*(1-$M$3),1)</f>
        <v>89880</v>
      </c>
      <c r="N39" s="31">
        <f>'[1]Анализ цен '!AW88</f>
        <v>0</v>
      </c>
      <c r="O39" s="21"/>
      <c r="P39" s="45" t="s">
        <v>143</v>
      </c>
      <c r="Q39" s="46"/>
      <c r="R39" s="30">
        <f>_xlfn.CEILING.MATH('[1]Анализ цен '!AB881*(1-$M$3),1)</f>
        <v>53570</v>
      </c>
      <c r="S39" s="32">
        <f>'[1]Анализ цен '!AW881</f>
        <v>-1274</v>
      </c>
    </row>
    <row r="40" spans="1:19" s="44" customFormat="1" ht="9.75" customHeight="1" x14ac:dyDescent="0.2">
      <c r="A40" s="28" t="s">
        <v>144</v>
      </c>
      <c r="B40" s="29"/>
      <c r="C40" s="30">
        <f>_xlfn.CEILING.PRECISE('[1]Анализ цен '!AB409*(1-$M$3),1)</f>
        <v>819890</v>
      </c>
      <c r="D40" s="31">
        <f>'[1]Анализ цен '!AW409</f>
        <v>-31797</v>
      </c>
      <c r="E40" s="21"/>
      <c r="F40" s="28" t="s">
        <v>145</v>
      </c>
      <c r="G40" s="29"/>
      <c r="H40" s="30">
        <v>0</v>
      </c>
      <c r="I40" s="31" t="s">
        <v>77</v>
      </c>
      <c r="J40" s="21"/>
      <c r="K40" s="28" t="s">
        <v>146</v>
      </c>
      <c r="L40" s="29"/>
      <c r="M40" s="30">
        <f>_xlfn.CEILING.MATH('[1]Анализ цен '!AB89*(1-$M$3),1)</f>
        <v>131310</v>
      </c>
      <c r="N40" s="31">
        <f>'[1]Анализ цен '!AW89</f>
        <v>0</v>
      </c>
      <c r="O40" s="21"/>
      <c r="P40" s="45" t="s">
        <v>147</v>
      </c>
      <c r="Q40" s="46"/>
      <c r="R40" s="30">
        <f>_xlfn.CEILING.MATH('[1]Анализ цен '!AB887*(1-$M$3),1)</f>
        <v>85390</v>
      </c>
      <c r="S40" s="32">
        <f>'[1]Анализ цен '!AW887</f>
        <v>-1618</v>
      </c>
    </row>
    <row r="41" spans="1:19" s="44" customFormat="1" ht="9.75" customHeight="1" x14ac:dyDescent="0.2">
      <c r="A41" s="28" t="s">
        <v>148</v>
      </c>
      <c r="B41" s="29"/>
      <c r="C41" s="30">
        <f>_xlfn.CEILING.PRECISE('[1]Анализ цен '!AB411*(1-$M$3),1)</f>
        <v>1345100</v>
      </c>
      <c r="D41" s="31">
        <f>'[1]Анализ цен '!AW411</f>
        <v>-45422</v>
      </c>
      <c r="E41" s="21"/>
      <c r="F41" s="28" t="s">
        <v>149</v>
      </c>
      <c r="G41" s="29"/>
      <c r="H41" s="30">
        <v>0</v>
      </c>
      <c r="I41" s="31" t="s">
        <v>77</v>
      </c>
      <c r="J41" s="21"/>
      <c r="K41" s="28" t="s">
        <v>150</v>
      </c>
      <c r="L41" s="29"/>
      <c r="M41" s="30">
        <f>_xlfn.CEILING.MATH('[1]Анализ цен '!AB90*(1-$M$3),1)</f>
        <v>166770</v>
      </c>
      <c r="N41" s="31">
        <f>'[1]Анализ цен '!AW90</f>
        <v>0</v>
      </c>
      <c r="O41" s="21"/>
      <c r="P41" s="45" t="s">
        <v>151</v>
      </c>
      <c r="Q41" s="46"/>
      <c r="R41" s="30">
        <f>_xlfn.CEILING.MATH('[1]Анализ цен '!AB893*(1-$M$3),1)</f>
        <v>135520</v>
      </c>
      <c r="S41" s="32">
        <f>'[1]Анализ цен '!AW893</f>
        <v>-2576</v>
      </c>
    </row>
    <row r="42" spans="1:19" s="44" customFormat="1" ht="9.75" customHeight="1" x14ac:dyDescent="0.2">
      <c r="A42" s="28" t="s">
        <v>152</v>
      </c>
      <c r="B42" s="29"/>
      <c r="C42" s="30">
        <f>_xlfn.CEILING.PRECISE('[1]Анализ цен '!AB412*(1-$M$3),1)</f>
        <v>1788580</v>
      </c>
      <c r="D42" s="31">
        <f>'[1]Анализ цен '!AW412</f>
        <v>-60394</v>
      </c>
      <c r="E42" s="21"/>
      <c r="F42" s="28" t="s">
        <v>153</v>
      </c>
      <c r="G42" s="29"/>
      <c r="H42" s="30">
        <f>_xlfn.CEILING.MATH('[1]Анализ цен '!AB516*(1-$M$3),1)</f>
        <v>0</v>
      </c>
      <c r="I42" s="31">
        <f>'[1]Анализ цен '!AW516</f>
        <v>0</v>
      </c>
      <c r="J42" s="21"/>
      <c r="K42" s="28" t="s">
        <v>154</v>
      </c>
      <c r="L42" s="29"/>
      <c r="M42" s="30">
        <f>_xlfn.CEILING.MATH('[1]Анализ цен '!AB91*(1-$M$3),1)</f>
        <v>271480</v>
      </c>
      <c r="N42" s="31">
        <f>'[1]Анализ цен '!AW91</f>
        <v>0</v>
      </c>
      <c r="O42" s="21"/>
      <c r="P42" s="49" t="s">
        <v>155</v>
      </c>
      <c r="Q42" s="50"/>
      <c r="R42" s="51"/>
      <c r="S42" s="52"/>
    </row>
    <row r="43" spans="1:19" s="44" customFormat="1" ht="9.75" customHeight="1" x14ac:dyDescent="0.2">
      <c r="A43" s="28" t="s">
        <v>156</v>
      </c>
      <c r="B43" s="29"/>
      <c r="C43" s="30">
        <f>_xlfn.CEILING.PRECISE('[1]Анализ цен '!AB413*(1-$M$3),1)</f>
        <v>2536150</v>
      </c>
      <c r="D43" s="31">
        <f>'[1]Анализ цен '!AW413</f>
        <v>-85644</v>
      </c>
      <c r="E43" s="21"/>
      <c r="F43" s="28" t="s">
        <v>157</v>
      </c>
      <c r="G43" s="29"/>
      <c r="H43" s="30">
        <v>0</v>
      </c>
      <c r="I43" s="31" t="s">
        <v>77</v>
      </c>
      <c r="J43" s="21"/>
      <c r="K43" s="53" t="s">
        <v>158</v>
      </c>
      <c r="L43" s="54"/>
      <c r="M43" s="55"/>
      <c r="N43" s="20"/>
      <c r="O43" s="21"/>
      <c r="P43" s="56" t="s">
        <v>159</v>
      </c>
      <c r="Q43" s="57"/>
      <c r="R43" s="58">
        <f>_xlfn.CEILING.MATH('[1]Анализ цен '!AB868*(1-$M$3),1)</f>
        <v>1860</v>
      </c>
      <c r="S43" s="59">
        <f>'[1]Анализ цен '!AW868</f>
        <v>-43</v>
      </c>
    </row>
    <row r="44" spans="1:19" s="44" customFormat="1" ht="11.25" customHeight="1" x14ac:dyDescent="0.2">
      <c r="A44" s="49" t="s">
        <v>160</v>
      </c>
      <c r="B44" s="50"/>
      <c r="C44" s="51"/>
      <c r="D44" s="60"/>
      <c r="E44" s="21"/>
      <c r="F44" s="28" t="s">
        <v>161</v>
      </c>
      <c r="G44" s="29"/>
      <c r="H44" s="30">
        <v>0</v>
      </c>
      <c r="I44" s="31" t="s">
        <v>77</v>
      </c>
      <c r="J44" s="21"/>
      <c r="K44" s="28" t="s">
        <v>162</v>
      </c>
      <c r="L44" s="29"/>
      <c r="M44" s="30">
        <f>_xlfn.CEILING.MATH('[1]Анализ цен '!AB95*(1-$M$3),1)</f>
        <v>46410</v>
      </c>
      <c r="N44" s="31">
        <f>'[1]Анализ цен '!AW95</f>
        <v>0</v>
      </c>
      <c r="O44" s="21"/>
      <c r="P44" s="56" t="s">
        <v>163</v>
      </c>
      <c r="Q44" s="57"/>
      <c r="R44" s="58">
        <f>_xlfn.CEILING.MATH('[1]Анализ цен '!AB870*(1-$M$3),1)</f>
        <v>770</v>
      </c>
      <c r="S44" s="59">
        <f>'[1]Анализ цен '!AW870</f>
        <v>-16</v>
      </c>
    </row>
    <row r="45" spans="1:19" s="44" customFormat="1" ht="9.75" customHeight="1" x14ac:dyDescent="0.2">
      <c r="A45" s="28" t="s">
        <v>164</v>
      </c>
      <c r="B45" s="29"/>
      <c r="C45" s="30">
        <f>_xlfn.CEILING.PRECISE('[1]Анализ цен '!AB326*(1-$M$3),1)</f>
        <v>1841</v>
      </c>
      <c r="D45" s="31">
        <f>'[1]Анализ цен '!AW326</f>
        <v>-57</v>
      </c>
      <c r="E45" s="21"/>
      <c r="F45" s="28" t="s">
        <v>165</v>
      </c>
      <c r="G45" s="29"/>
      <c r="H45" s="30">
        <v>0</v>
      </c>
      <c r="I45" s="31" t="s">
        <v>77</v>
      </c>
      <c r="J45" s="21"/>
      <c r="K45" s="28" t="s">
        <v>166</v>
      </c>
      <c r="L45" s="29"/>
      <c r="M45" s="30">
        <f>_xlfn.CEILING.MATH('[1]Анализ цен '!AB96*(1-$M$3),1)</f>
        <v>44800</v>
      </c>
      <c r="N45" s="31">
        <f>'[1]Анализ цен '!AW96</f>
        <v>0</v>
      </c>
      <c r="O45" s="21"/>
      <c r="P45" s="28" t="s">
        <v>167</v>
      </c>
      <c r="Q45" s="29"/>
      <c r="R45" s="58">
        <f>_xlfn.CEILING.MATH('[1]Анализ цен '!AB871*(1-$M$3),1)</f>
        <v>389</v>
      </c>
      <c r="S45" s="32">
        <f>'[1]Анализ цен '!AW871</f>
        <v>-9</v>
      </c>
    </row>
    <row r="46" spans="1:19" s="44" customFormat="1" ht="9.75" customHeight="1" x14ac:dyDescent="0.2">
      <c r="A46" s="28" t="s">
        <v>168</v>
      </c>
      <c r="B46" s="29"/>
      <c r="C46" s="30">
        <f>_xlfn.CEILING.PRECISE('[1]Анализ цен '!AB327*(1-$M$3),1)</f>
        <v>1133</v>
      </c>
      <c r="D46" s="31">
        <f>'[1]Анализ цен '!AW327</f>
        <v>-35</v>
      </c>
      <c r="E46" s="21"/>
      <c r="F46" s="28" t="s">
        <v>169</v>
      </c>
      <c r="G46" s="29"/>
      <c r="H46" s="30">
        <v>0</v>
      </c>
      <c r="I46" s="31" t="s">
        <v>77</v>
      </c>
      <c r="J46" s="21"/>
      <c r="K46" s="28" t="s">
        <v>170</v>
      </c>
      <c r="L46" s="29"/>
      <c r="M46" s="30">
        <f>_xlfn.CEILING.MATH('[1]Анализ цен '!AB97*(1-$M$3),1)</f>
        <v>72770</v>
      </c>
      <c r="N46" s="31">
        <f>'[1]Анализ цен '!AW97</f>
        <v>0</v>
      </c>
      <c r="O46" s="21"/>
      <c r="P46" s="28" t="s">
        <v>171</v>
      </c>
      <c r="Q46" s="29"/>
      <c r="R46" s="58">
        <f>_xlfn.CEILING.MATH('[1]Анализ цен '!AB872*(1-$M$3),1)</f>
        <v>200</v>
      </c>
      <c r="S46" s="32">
        <f>'[1]Анализ цен '!AW872</f>
        <v>-4</v>
      </c>
    </row>
    <row r="47" spans="1:19" s="44" customFormat="1" ht="9.75" customHeight="1" x14ac:dyDescent="0.2">
      <c r="A47" s="28" t="s">
        <v>172</v>
      </c>
      <c r="B47" s="29"/>
      <c r="C47" s="30">
        <f>_xlfn.CEILING.PRECISE('[1]Анализ цен '!AB328*(1-$M$3),1)</f>
        <v>759</v>
      </c>
      <c r="D47" s="31">
        <f>'[1]Анализ цен '!AW328</f>
        <v>-24</v>
      </c>
      <c r="E47" s="21"/>
      <c r="F47" s="28" t="s">
        <v>173</v>
      </c>
      <c r="G47" s="29"/>
      <c r="H47" s="30">
        <f>_xlfn.CEILING.MATH('[1]Анализ цен '!AB517*(1-$M$3),1)</f>
        <v>0</v>
      </c>
      <c r="I47" s="31">
        <f>'[1]Анализ цен '!AW517</f>
        <v>0</v>
      </c>
      <c r="J47" s="21"/>
      <c r="K47" s="28" t="s">
        <v>174</v>
      </c>
      <c r="L47" s="29"/>
      <c r="M47" s="30">
        <f>_xlfn.CEILING.MATH('[1]Анализ цен '!AB98*(1-$M$3),1)</f>
        <v>91880</v>
      </c>
      <c r="N47" s="31">
        <f>'[1]Анализ цен '!AW98</f>
        <v>0</v>
      </c>
      <c r="O47" s="21"/>
      <c r="P47" s="28" t="s">
        <v>175</v>
      </c>
      <c r="Q47" s="29"/>
      <c r="R47" s="58">
        <f>_xlfn.CEILING.MATH('[1]Анализ цен '!AB874*(1-$M$3),1)</f>
        <v>2922</v>
      </c>
      <c r="S47" s="32">
        <f>'[1]Анализ цен '!AW874</f>
        <v>-68</v>
      </c>
    </row>
    <row r="48" spans="1:19" s="44" customFormat="1" ht="10.5" customHeight="1" x14ac:dyDescent="0.2">
      <c r="A48" s="28" t="s">
        <v>176</v>
      </c>
      <c r="B48" s="29"/>
      <c r="C48" s="30">
        <f>_xlfn.CEILING.PRECISE('[1]Анализ цен '!AB329*(1-$M$3),1)</f>
        <v>384</v>
      </c>
      <c r="D48" s="31">
        <f>'[1]Анализ цен '!AW329</f>
        <v>-11</v>
      </c>
      <c r="E48" s="21"/>
      <c r="F48" s="28" t="s">
        <v>177</v>
      </c>
      <c r="G48" s="29"/>
      <c r="H48" s="30">
        <f>_xlfn.CEILING.MATH('[1]Анализ цен '!AB518*(1-$M$3),1)</f>
        <v>0</v>
      </c>
      <c r="I48" s="31">
        <f>'[1]Анализ цен '!AW518</f>
        <v>0</v>
      </c>
      <c r="J48" s="21"/>
      <c r="K48" s="28" t="s">
        <v>178</v>
      </c>
      <c r="L48" s="29"/>
      <c r="M48" s="30">
        <f>_xlfn.CEILING.MATH('[1]Анализ цен '!AB99*(1-$M$3),1)</f>
        <v>88720</v>
      </c>
      <c r="N48" s="31">
        <f>'[1]Анализ цен '!AW99</f>
        <v>0</v>
      </c>
      <c r="O48" s="21"/>
      <c r="P48" s="28" t="s">
        <v>179</v>
      </c>
      <c r="Q48" s="29"/>
      <c r="R48" s="58">
        <f>_xlfn.CEILING.MATH('[1]Анализ цен '!AB876*(1-$M$3),1)</f>
        <v>1194</v>
      </c>
      <c r="S48" s="32">
        <f>'[1]Анализ цен '!AW876</f>
        <v>-27</v>
      </c>
    </row>
    <row r="49" spans="1:19" s="44" customFormat="1" ht="9.75" customHeight="1" x14ac:dyDescent="0.2">
      <c r="A49" s="28" t="s">
        <v>180</v>
      </c>
      <c r="B49" s="29"/>
      <c r="C49" s="30">
        <f>_xlfn.CEILING.PRECISE('[1]Анализ цен '!AB330*(1-$M$3),1)</f>
        <v>196</v>
      </c>
      <c r="D49" s="31">
        <f>'[1]Анализ цен '!AW330</f>
        <v>-5</v>
      </c>
      <c r="E49" s="21"/>
      <c r="F49" s="28" t="s">
        <v>181</v>
      </c>
      <c r="G49" s="29"/>
      <c r="H49" s="30">
        <f>_xlfn.CEILING.MATH('[1]Анализ цен '!AB519*(1-$M$3),1)</f>
        <v>0</v>
      </c>
      <c r="I49" s="31">
        <f>'[1]Анализ цен '!AW519</f>
        <v>0</v>
      </c>
      <c r="J49" s="21"/>
      <c r="K49" s="28" t="s">
        <v>182</v>
      </c>
      <c r="L49" s="29"/>
      <c r="M49" s="30">
        <f>_xlfn.CEILING.MATH('[1]Анализ цен '!AB100*(1-$M$3),1)</f>
        <v>145700</v>
      </c>
      <c r="N49" s="31">
        <f>'[1]Анализ цен '!AW100</f>
        <v>0</v>
      </c>
      <c r="O49" s="21"/>
      <c r="P49" s="28" t="s">
        <v>183</v>
      </c>
      <c r="Q49" s="29"/>
      <c r="R49" s="58">
        <f>_xlfn.CEILING.MATH('[1]Анализ цен '!AB877*(1-$M$3),1)</f>
        <v>601</v>
      </c>
      <c r="S49" s="32">
        <f>'[1]Анализ цен '!AW877</f>
        <v>-14</v>
      </c>
    </row>
    <row r="50" spans="1:19" s="44" customFormat="1" ht="9.75" customHeight="1" x14ac:dyDescent="0.2">
      <c r="A50" s="28" t="s">
        <v>184</v>
      </c>
      <c r="B50" s="29"/>
      <c r="C50" s="30">
        <f>_xlfn.CEILING.PRECISE('[1]Анализ цен '!AB332*(1-$M$3),1)</f>
        <v>2821</v>
      </c>
      <c r="D50" s="31">
        <f>'[1]Анализ цен '!AW332</f>
        <v>-88</v>
      </c>
      <c r="E50" s="21"/>
      <c r="F50" s="28" t="s">
        <v>185</v>
      </c>
      <c r="G50" s="29"/>
      <c r="H50" s="30">
        <f>_xlfn.CEILING.MATH('[1]Анализ цен '!AB520*(1-$M$3),1)</f>
        <v>698520</v>
      </c>
      <c r="I50" s="31">
        <f>'[1]Анализ цен '!AW520</f>
        <v>-16684</v>
      </c>
      <c r="J50" s="21"/>
      <c r="K50" s="28" t="s">
        <v>186</v>
      </c>
      <c r="L50" s="29"/>
      <c r="M50" s="30">
        <f>_xlfn.CEILING.MATH('[1]Анализ цен '!AB101*(1-$M$3),1)</f>
        <v>194910</v>
      </c>
      <c r="N50" s="31">
        <f>'[1]Анализ цен '!AW101</f>
        <v>0</v>
      </c>
      <c r="O50" s="21"/>
      <c r="P50" s="28" t="s">
        <v>187</v>
      </c>
      <c r="Q50" s="29"/>
      <c r="R50" s="58">
        <f>_xlfn.CEILING.MATH('[1]Анализ цен '!AB878*(1-$M$3),1)</f>
        <v>306</v>
      </c>
      <c r="S50" s="32">
        <f>'[1]Анализ цен '!AW878</f>
        <v>-6</v>
      </c>
    </row>
    <row r="51" spans="1:19" s="44" customFormat="1" ht="9.75" customHeight="1" x14ac:dyDescent="0.2">
      <c r="A51" s="28" t="s">
        <v>188</v>
      </c>
      <c r="B51" s="29"/>
      <c r="C51" s="30">
        <f>_xlfn.CEILING.PRECISE('[1]Анализ цен '!AB333*(1-$M$3),1)</f>
        <v>1722</v>
      </c>
      <c r="D51" s="31">
        <f>'[1]Анализ цен '!AW333</f>
        <v>-53</v>
      </c>
      <c r="E51" s="21"/>
      <c r="F51" s="28" t="s">
        <v>189</v>
      </c>
      <c r="G51" s="29"/>
      <c r="H51" s="30">
        <v>0</v>
      </c>
      <c r="I51" s="31" t="s">
        <v>77</v>
      </c>
      <c r="J51" s="21"/>
      <c r="K51" s="28" t="s">
        <v>190</v>
      </c>
      <c r="L51" s="29"/>
      <c r="M51" s="30">
        <f>_xlfn.CEILING.MATH('[1]Анализ цен '!AB102*(1-$M$3),1)</f>
        <v>0</v>
      </c>
      <c r="N51" s="31">
        <f>'[1]Анализ цен '!AW102</f>
        <v>0</v>
      </c>
      <c r="O51" s="21"/>
      <c r="P51" s="28" t="s">
        <v>191</v>
      </c>
      <c r="Q51" s="29"/>
      <c r="R51" s="58">
        <f>_xlfn.CEILING.MATH('[1]Анализ цен '!AB882*(1-$M$3),1)</f>
        <v>2749</v>
      </c>
      <c r="S51" s="32">
        <f>'[1]Анализ цен '!AW882</f>
        <v>-63</v>
      </c>
    </row>
    <row r="52" spans="1:19" s="44" customFormat="1" ht="9.75" customHeight="1" x14ac:dyDescent="0.2">
      <c r="A52" s="28" t="s">
        <v>192</v>
      </c>
      <c r="B52" s="29"/>
      <c r="C52" s="30">
        <f>_xlfn.CEILING.PRECISE('[1]Анализ цен '!AB334*(1-$M$3),1)</f>
        <v>1152</v>
      </c>
      <c r="D52" s="31">
        <f>'[1]Анализ цен '!AW334</f>
        <v>-35</v>
      </c>
      <c r="E52" s="21"/>
      <c r="F52" s="28" t="s">
        <v>193</v>
      </c>
      <c r="G52" s="29"/>
      <c r="H52" s="30">
        <v>0</v>
      </c>
      <c r="I52" s="31" t="s">
        <v>77</v>
      </c>
      <c r="J52" s="21"/>
      <c r="K52" s="28" t="s">
        <v>194</v>
      </c>
      <c r="L52" s="29"/>
      <c r="M52" s="30">
        <f>_xlfn.CEILING.MATH('[1]Анализ цен '!AB103*(1-$M$3),1)</f>
        <v>0</v>
      </c>
      <c r="N52" s="31">
        <f>'[1]Анализ цен '!AW103</f>
        <v>0</v>
      </c>
      <c r="O52" s="21"/>
      <c r="P52" s="28" t="s">
        <v>195</v>
      </c>
      <c r="Q52" s="29"/>
      <c r="R52" s="58">
        <f>_xlfn.CEILING.MATH('[1]Анализ цен '!AB884*(1-$M$3),1)</f>
        <v>1125</v>
      </c>
      <c r="S52" s="32">
        <f>'[1]Анализ цен '!AW884</f>
        <v>-25</v>
      </c>
    </row>
    <row r="53" spans="1:19" s="44" customFormat="1" ht="9.75" customHeight="1" x14ac:dyDescent="0.2">
      <c r="A53" s="28" t="s">
        <v>196</v>
      </c>
      <c r="B53" s="29"/>
      <c r="C53" s="30">
        <f>_xlfn.CEILING.PRECISE('[1]Анализ цен '!AB335*(1-$M$3),1)</f>
        <v>580</v>
      </c>
      <c r="D53" s="31">
        <f>'[1]Анализ цен '!AW335</f>
        <v>-18</v>
      </c>
      <c r="E53" s="21"/>
      <c r="F53" s="28" t="s">
        <v>197</v>
      </c>
      <c r="G53" s="29"/>
      <c r="H53" s="30">
        <v>0</v>
      </c>
      <c r="I53" s="31" t="s">
        <v>77</v>
      </c>
      <c r="J53" s="21"/>
      <c r="K53" s="28" t="s">
        <v>198</v>
      </c>
      <c r="L53" s="29"/>
      <c r="M53" s="30">
        <f>_xlfn.CEILING.MATH('[1]Анализ цен '!AB104*(1-$M$3),1)</f>
        <v>0</v>
      </c>
      <c r="N53" s="31">
        <f>'[1]Анализ цен '!AW104</f>
        <v>0</v>
      </c>
      <c r="O53" s="21"/>
      <c r="P53" s="28" t="s">
        <v>199</v>
      </c>
      <c r="Q53" s="29"/>
      <c r="R53" s="58">
        <f>_xlfn.CEILING.MATH('[1]Анализ цен '!AB885*(1-$M$3),1)</f>
        <v>567</v>
      </c>
      <c r="S53" s="32">
        <f>'[1]Анализ цен '!AW885</f>
        <v>-12</v>
      </c>
    </row>
    <row r="54" spans="1:19" s="44" customFormat="1" ht="9.75" customHeight="1" x14ac:dyDescent="0.2">
      <c r="A54" s="28" t="s">
        <v>200</v>
      </c>
      <c r="B54" s="29"/>
      <c r="C54" s="30">
        <f>_xlfn.CEILING.PRECISE('[1]Анализ цен '!AB336*(1-$M$3),1)</f>
        <v>294</v>
      </c>
      <c r="D54" s="31">
        <f>'[1]Анализ цен '!AW336</f>
        <v>-9</v>
      </c>
      <c r="E54" s="21"/>
      <c r="F54" s="28" t="s">
        <v>201</v>
      </c>
      <c r="G54" s="29"/>
      <c r="H54" s="30">
        <v>0</v>
      </c>
      <c r="I54" s="31" t="s">
        <v>77</v>
      </c>
      <c r="J54" s="21"/>
      <c r="K54" s="28" t="s">
        <v>202</v>
      </c>
      <c r="L54" s="29"/>
      <c r="M54" s="30">
        <f>_xlfn.CEILING.MATH('[1]Анализ цен '!AB105*(1-$M$3),1)</f>
        <v>122420</v>
      </c>
      <c r="N54" s="31">
        <f>'[1]Анализ цен '!AW105</f>
        <v>0</v>
      </c>
      <c r="O54" s="21"/>
      <c r="P54" s="28" t="s">
        <v>203</v>
      </c>
      <c r="Q54" s="29"/>
      <c r="R54" s="58">
        <f>_xlfn.CEILING.MATH('[1]Анализ цен '!AB886*(1-$M$3),1)</f>
        <v>288</v>
      </c>
      <c r="S54" s="32">
        <f>'[1]Анализ цен '!AW886</f>
        <v>-7</v>
      </c>
    </row>
    <row r="55" spans="1:19" s="44" customFormat="1" ht="9.75" customHeight="1" x14ac:dyDescent="0.2">
      <c r="A55" s="28" t="s">
        <v>204</v>
      </c>
      <c r="B55" s="29"/>
      <c r="C55" s="30">
        <f>_xlfn.CEILING.PRECISE('[1]Анализ цен '!AB341*(1-$M$3),1)</f>
        <v>2707</v>
      </c>
      <c r="D55" s="31">
        <f>'[1]Анализ цен '!AW341</f>
        <v>-84</v>
      </c>
      <c r="E55" s="21"/>
      <c r="F55" s="28" t="s">
        <v>205</v>
      </c>
      <c r="G55" s="29"/>
      <c r="H55" s="30">
        <v>0</v>
      </c>
      <c r="I55" s="31" t="s">
        <v>77</v>
      </c>
      <c r="J55" s="21"/>
      <c r="K55" s="53" t="s">
        <v>206</v>
      </c>
      <c r="L55" s="54"/>
      <c r="M55" s="55"/>
      <c r="N55" s="20"/>
      <c r="O55" s="21"/>
      <c r="P55" s="28" t="s">
        <v>207</v>
      </c>
      <c r="Q55" s="29"/>
      <c r="R55" s="58">
        <f>_xlfn.CEILING.MATH('[1]Анализ цен '!AB888*(1-$M$3),1)</f>
        <v>4374</v>
      </c>
      <c r="S55" s="32">
        <f>'[1]Анализ цен '!AW888</f>
        <v>-81</v>
      </c>
    </row>
    <row r="56" spans="1:19" s="44" customFormat="1" ht="9.75" customHeight="1" x14ac:dyDescent="0.2">
      <c r="A56" s="28" t="s">
        <v>208</v>
      </c>
      <c r="B56" s="29"/>
      <c r="C56" s="30">
        <f>_xlfn.CEILING.PRECISE('[1]Анализ цен '!AB342*(1-$M$3),1)</f>
        <v>1652</v>
      </c>
      <c r="D56" s="31">
        <f>'[1]Анализ цен '!AW342</f>
        <v>-51</v>
      </c>
      <c r="E56" s="21"/>
      <c r="F56" s="28" t="s">
        <v>209</v>
      </c>
      <c r="G56" s="29"/>
      <c r="H56" s="30">
        <f>_xlfn.CEILING.MATH('[1]Анализ цен '!AB521*(1-$M$3),1)</f>
        <v>555720</v>
      </c>
      <c r="I56" s="31">
        <f>'[1]Анализ цен '!AW521</f>
        <v>-13271</v>
      </c>
      <c r="J56" s="21"/>
      <c r="K56" s="28" t="s">
        <v>210</v>
      </c>
      <c r="L56" s="29"/>
      <c r="M56" s="30">
        <f>_xlfn.CEILING.MATH('[1]Анализ цен '!AB1145*(1-$M$3),1)</f>
        <v>0</v>
      </c>
      <c r="N56" s="31">
        <f>'[1]Анализ цен '!AW1145</f>
        <v>0</v>
      </c>
      <c r="O56" s="21"/>
      <c r="P56" s="28" t="s">
        <v>211</v>
      </c>
      <c r="Q56" s="29"/>
      <c r="R56" s="58">
        <f>_xlfn.CEILING.MATH('[1]Анализ цен '!AB890*(1-$M$3),1)</f>
        <v>1775</v>
      </c>
      <c r="S56" s="32">
        <f>'[1]Анализ цен '!AW890</f>
        <v>-33</v>
      </c>
    </row>
    <row r="57" spans="1:19" s="44" customFormat="1" ht="9.75" customHeight="1" x14ac:dyDescent="0.2">
      <c r="A57" s="28" t="s">
        <v>212</v>
      </c>
      <c r="B57" s="29"/>
      <c r="C57" s="30">
        <f>_xlfn.CEILING.PRECISE('[1]Анализ цен '!AB343*(1-$M$3),1)</f>
        <v>1105</v>
      </c>
      <c r="D57" s="31">
        <f>'[1]Анализ цен '!AW343</f>
        <v>-34</v>
      </c>
      <c r="E57" s="21"/>
      <c r="F57" s="28" t="s">
        <v>213</v>
      </c>
      <c r="G57" s="29"/>
      <c r="H57" s="30">
        <v>0</v>
      </c>
      <c r="I57" s="31" t="s">
        <v>77</v>
      </c>
      <c r="J57" s="21"/>
      <c r="K57" s="28" t="s">
        <v>214</v>
      </c>
      <c r="L57" s="29"/>
      <c r="M57" s="30">
        <f>_xlfn.CEILING.MATH('[1]Анализ цен '!AB1146*(1-$M$3),1)</f>
        <v>9200</v>
      </c>
      <c r="N57" s="31">
        <f>'[1]Анализ цен '!AW1146</f>
        <v>0</v>
      </c>
      <c r="O57" s="21"/>
      <c r="P57" s="28" t="s">
        <v>215</v>
      </c>
      <c r="Q57" s="29"/>
      <c r="R57" s="58">
        <f>_xlfn.CEILING.MATH('[1]Анализ цен '!AB891*(1-$M$3),1)</f>
        <v>892</v>
      </c>
      <c r="S57" s="32">
        <f>'[1]Анализ цен '!AW891</f>
        <v>-16</v>
      </c>
    </row>
    <row r="58" spans="1:19" s="44" customFormat="1" ht="9.75" customHeight="1" x14ac:dyDescent="0.2">
      <c r="A58" s="61" t="s">
        <v>216</v>
      </c>
      <c r="B58" s="62"/>
      <c r="C58" s="30">
        <f>_xlfn.CEILING.PRECISE('[1]Анализ цен '!AB344*(1-$M$3),1)</f>
        <v>556</v>
      </c>
      <c r="D58" s="31">
        <f>'[1]Анализ цен '!AW344</f>
        <v>-16</v>
      </c>
      <c r="E58" s="21"/>
      <c r="F58" s="63" t="s">
        <v>217</v>
      </c>
      <c r="G58" s="64"/>
      <c r="H58" s="65"/>
      <c r="I58" s="20"/>
      <c r="J58" s="21"/>
      <c r="K58" s="28" t="s">
        <v>218</v>
      </c>
      <c r="L58" s="29"/>
      <c r="M58" s="30">
        <f>_xlfn.CEILING.MATH('[1]Анализ цен '!AB1147*(1-$M$3),1)</f>
        <v>0</v>
      </c>
      <c r="N58" s="31">
        <f>'[1]Анализ цен '!AW1147</f>
        <v>0</v>
      </c>
      <c r="O58" s="21"/>
      <c r="P58" s="28" t="s">
        <v>219</v>
      </c>
      <c r="Q58" s="29"/>
      <c r="R58" s="58">
        <f>_xlfn.CEILING.MATH('[1]Анализ цен '!AB892*(1-$M$3),1)</f>
        <v>451</v>
      </c>
      <c r="S58" s="32">
        <f>'[1]Анализ цен '!AW892</f>
        <v>-6</v>
      </c>
    </row>
    <row r="59" spans="1:19" s="44" customFormat="1" ht="9.75" customHeight="1" x14ac:dyDescent="0.2">
      <c r="A59" s="61" t="s">
        <v>220</v>
      </c>
      <c r="B59" s="62"/>
      <c r="C59" s="30">
        <f>_xlfn.CEILING.PRECISE('[1]Анализ цен '!AB345*(1-$M$3),1)</f>
        <v>282</v>
      </c>
      <c r="D59" s="31">
        <f>'[1]Анализ цен '!AW345</f>
        <v>-8</v>
      </c>
      <c r="E59" s="21"/>
      <c r="F59" s="28" t="s">
        <v>221</v>
      </c>
      <c r="G59" s="29"/>
      <c r="H59" s="30">
        <f>_xlfn.CEILING.PRECISE('[1]Анализ цен '!AB1096*(1-$M$3),1)</f>
        <v>113930</v>
      </c>
      <c r="I59" s="31">
        <f>'[1]Анализ цен '!AW1096</f>
        <v>-4418</v>
      </c>
      <c r="J59" s="21"/>
      <c r="K59" s="28" t="s">
        <v>222</v>
      </c>
      <c r="L59" s="29"/>
      <c r="M59" s="30">
        <f>_xlfn.CEILING.MATH('[1]Анализ цен '!AB1148*(1-$M$3),1)</f>
        <v>0</v>
      </c>
      <c r="N59" s="31">
        <f>'[1]Анализ цен '!AW1148</f>
        <v>0</v>
      </c>
      <c r="O59" s="21"/>
      <c r="P59" s="53" t="s">
        <v>223</v>
      </c>
      <c r="Q59" s="54"/>
      <c r="R59" s="55"/>
      <c r="S59" s="27"/>
    </row>
    <row r="60" spans="1:19" s="44" customFormat="1" ht="9.75" customHeight="1" x14ac:dyDescent="0.2">
      <c r="A60" s="28" t="s">
        <v>224</v>
      </c>
      <c r="B60" s="29"/>
      <c r="C60" s="30">
        <f>_xlfn.CEILING.PRECISE('[1]Анализ цен '!AB347*(1-$M$3),1)</f>
        <v>4137</v>
      </c>
      <c r="D60" s="31">
        <f>'[1]Анализ цен '!AW347</f>
        <v>-129</v>
      </c>
      <c r="E60" s="21"/>
      <c r="F60" s="28" t="s">
        <v>225</v>
      </c>
      <c r="G60" s="29"/>
      <c r="H60" s="30">
        <f>_xlfn.CEILING.PRECISE('[1]Анализ цен '!AB1097*(1-$M$3),1)</f>
        <v>173660</v>
      </c>
      <c r="I60" s="31">
        <f>'[1]Анализ цен '!AW1097</f>
        <v>-4994</v>
      </c>
      <c r="J60" s="21"/>
      <c r="K60" s="28" t="s">
        <v>226</v>
      </c>
      <c r="L60" s="29"/>
      <c r="M60" s="30">
        <f>_xlfn.CEILING.MATH('[1]Анализ цен '!AB1149*(1-$M$3),1)</f>
        <v>0</v>
      </c>
      <c r="N60" s="31">
        <f>'[1]Анализ цен '!AW1149</f>
        <v>0</v>
      </c>
      <c r="O60" s="21"/>
      <c r="P60" s="28" t="s">
        <v>227</v>
      </c>
      <c r="Q60" s="29"/>
      <c r="R60" s="30">
        <f>_xlfn.CEILING.MATH('[1]Анализ цен '!AB1123*(1-$M$3),1)</f>
        <v>14210</v>
      </c>
      <c r="S60" s="32">
        <f>'[1]Анализ цен '!AW1123</f>
        <v>-269</v>
      </c>
    </row>
    <row r="61" spans="1:19" s="44" customFormat="1" ht="9.75" customHeight="1" x14ac:dyDescent="0.2">
      <c r="A61" s="28" t="s">
        <v>228</v>
      </c>
      <c r="B61" s="29"/>
      <c r="C61" s="30">
        <f>_xlfn.CEILING.PRECISE('[1]Анализ цен '!AB348*(1-$M$3),1)</f>
        <v>2510</v>
      </c>
      <c r="D61" s="31">
        <f>'[1]Анализ цен '!AW348</f>
        <v>-78</v>
      </c>
      <c r="E61" s="21"/>
      <c r="F61" s="28" t="s">
        <v>229</v>
      </c>
      <c r="G61" s="29"/>
      <c r="H61" s="30">
        <f>_xlfn.CEILING.PRECISE('[1]Анализ цен '!AB1098*(1-$M$3),1)</f>
        <v>265030</v>
      </c>
      <c r="I61" s="31">
        <f>'[1]Анализ цен '!AW1098</f>
        <v>-5032</v>
      </c>
      <c r="J61" s="21"/>
      <c r="K61" s="28" t="s">
        <v>230</v>
      </c>
      <c r="L61" s="29"/>
      <c r="M61" s="30">
        <f>_xlfn.CEILING.MATH('[1]Анализ цен '!AB1150*(1-$M$3),1)</f>
        <v>9790</v>
      </c>
      <c r="N61" s="31">
        <f>'[1]Анализ цен '!AW1150</f>
        <v>0</v>
      </c>
      <c r="O61" s="21"/>
      <c r="P61" s="28" t="s">
        <v>231</v>
      </c>
      <c r="Q61" s="29"/>
      <c r="R61" s="30">
        <f>_xlfn.CEILING.MATH('[1]Анализ цен '!AB1130*(1-$M$3),1)</f>
        <v>19540</v>
      </c>
      <c r="S61" s="32">
        <f>'[1]Анализ цен '!AW1130</f>
        <v>-465</v>
      </c>
    </row>
    <row r="62" spans="1:19" s="44" customFormat="1" ht="9.75" customHeight="1" x14ac:dyDescent="0.2">
      <c r="A62" s="28" t="s">
        <v>232</v>
      </c>
      <c r="B62" s="29"/>
      <c r="C62" s="30">
        <f>_xlfn.CEILING.PRECISE('[1]Анализ цен '!AB349*(1-$M$3),1)</f>
        <v>1676</v>
      </c>
      <c r="D62" s="31">
        <f>'[1]Анализ цен '!AW349</f>
        <v>-52</v>
      </c>
      <c r="E62" s="21"/>
      <c r="F62" s="28" t="s">
        <v>233</v>
      </c>
      <c r="G62" s="29"/>
      <c r="H62" s="30">
        <f>_xlfn.CEILING.PRECISE('[1]Анализ цен '!AB1099*(1-$M$3),1)</f>
        <v>368940</v>
      </c>
      <c r="I62" s="31">
        <f>'[1]Анализ цен '!AW1099</f>
        <v>343115</v>
      </c>
      <c r="J62" s="21"/>
      <c r="K62" s="28" t="s">
        <v>234</v>
      </c>
      <c r="L62" s="29"/>
      <c r="M62" s="30">
        <f>_xlfn.CEILING.MATH('[1]Анализ цен '!AB1151*(1-$M$3),1)</f>
        <v>0</v>
      </c>
      <c r="N62" s="31">
        <f>'[1]Анализ цен '!AW1151</f>
        <v>0</v>
      </c>
      <c r="O62" s="21"/>
      <c r="P62" s="49" t="s">
        <v>235</v>
      </c>
      <c r="Q62" s="50"/>
      <c r="R62" s="51"/>
      <c r="S62" s="52"/>
    </row>
    <row r="63" spans="1:19" s="44" customFormat="1" ht="9.75" customHeight="1" x14ac:dyDescent="0.2">
      <c r="A63" s="28" t="s">
        <v>236</v>
      </c>
      <c r="B63" s="29"/>
      <c r="C63" s="30">
        <f>_xlfn.CEILING.PRECISE('[1]Анализ цен '!AB350*(1-$M$3),1)</f>
        <v>844</v>
      </c>
      <c r="D63" s="31">
        <f>'[1]Анализ цен '!AW350</f>
        <v>-26</v>
      </c>
      <c r="E63" s="21"/>
      <c r="F63" s="28" t="s">
        <v>237</v>
      </c>
      <c r="G63" s="29"/>
      <c r="H63" s="30">
        <f>_xlfn.CEILING.PRECISE('[1]Анализ цен '!AB1100*(1-$M$3),1)</f>
        <v>0</v>
      </c>
      <c r="I63" s="31">
        <f>'[1]Анализ цен '!AW1100</f>
        <v>0</v>
      </c>
      <c r="J63" s="21"/>
      <c r="K63" s="53" t="s">
        <v>238</v>
      </c>
      <c r="L63" s="54"/>
      <c r="M63" s="55"/>
      <c r="N63" s="20"/>
      <c r="O63" s="21"/>
      <c r="P63" s="28" t="s">
        <v>239</v>
      </c>
      <c r="Q63" s="29"/>
      <c r="R63" s="58">
        <f>_xlfn.CEILING.MATH('[1]Анализ цен '!AB1125*(1-$M$3),1)</f>
        <v>771</v>
      </c>
      <c r="S63" s="32">
        <f>'[1]Анализ цен '!AW1125</f>
        <v>-14</v>
      </c>
    </row>
    <row r="64" spans="1:19" s="44" customFormat="1" ht="11.25" customHeight="1" x14ac:dyDescent="0.2">
      <c r="A64" s="28" t="s">
        <v>240</v>
      </c>
      <c r="B64" s="29"/>
      <c r="C64" s="30">
        <f>_xlfn.CEILING.PRECISE('[1]Анализ цен '!AB351*(1-$M$3),1)</f>
        <v>427</v>
      </c>
      <c r="D64" s="31">
        <f>'[1]Анализ цен '!AW351</f>
        <v>-12</v>
      </c>
      <c r="E64" s="21"/>
      <c r="F64" s="28" t="s">
        <v>241</v>
      </c>
      <c r="G64" s="29"/>
      <c r="H64" s="30">
        <f>_xlfn.CEILING.PRECISE('[1]Анализ цен '!AB1101*(1-$M$3),1)</f>
        <v>25070</v>
      </c>
      <c r="I64" s="31">
        <f>'[1]Анализ цен '!AW1101</f>
        <v>-1218</v>
      </c>
      <c r="J64" s="21"/>
      <c r="K64" s="28" t="s">
        <v>242</v>
      </c>
      <c r="L64" s="29"/>
      <c r="M64" s="30">
        <f>_xlfn.CEILING.PRECISE('[1]Анализ цен '!AB1152*(1-$M$3),1)</f>
        <v>0</v>
      </c>
      <c r="N64" s="31">
        <f>'[1]Анализ цен '!AW1152</f>
        <v>0</v>
      </c>
      <c r="O64" s="21"/>
      <c r="P64" s="28" t="s">
        <v>243</v>
      </c>
      <c r="Q64" s="29"/>
      <c r="R64" s="58">
        <f>_xlfn.CEILING.MATH('[1]Анализ цен '!AB1126*(1-$M$3),1)</f>
        <v>477</v>
      </c>
      <c r="S64" s="32">
        <f>'[1]Анализ цен '!AW1126</f>
        <v>-9</v>
      </c>
    </row>
    <row r="65" spans="1:19" s="44" customFormat="1" ht="9.75" customHeight="1" x14ac:dyDescent="0.2">
      <c r="A65" s="53" t="s">
        <v>244</v>
      </c>
      <c r="B65" s="54"/>
      <c r="C65" s="55"/>
      <c r="D65" s="20"/>
      <c r="E65" s="21"/>
      <c r="F65" s="28" t="s">
        <v>245</v>
      </c>
      <c r="G65" s="29"/>
      <c r="H65" s="30">
        <f>_xlfn.CEILING.PRECISE('[1]Анализ цен '!AB1102*(1-$M$3),1)</f>
        <v>41440</v>
      </c>
      <c r="I65" s="31">
        <f>'[1]Анализ цен '!AW1102</f>
        <v>-1395</v>
      </c>
      <c r="J65" s="21"/>
      <c r="K65" s="28" t="s">
        <v>246</v>
      </c>
      <c r="L65" s="29"/>
      <c r="M65" s="30">
        <f>_xlfn.CEILING.PRECISE('[1]Анализ цен '!AB1153*(1-$M$3),1)</f>
        <v>0</v>
      </c>
      <c r="N65" s="31">
        <f>'[1]Анализ цен '!AW1153</f>
        <v>0</v>
      </c>
      <c r="O65" s="21"/>
      <c r="P65" s="28" t="s">
        <v>247</v>
      </c>
      <c r="Q65" s="29"/>
      <c r="R65" s="58">
        <f>_xlfn.CEILING.MATH('[1]Анализ цен '!AB1127*(1-$M$3),1)</f>
        <v>323</v>
      </c>
      <c r="S65" s="32">
        <f>'[1]Анализ цен '!AW1127</f>
        <v>-6</v>
      </c>
    </row>
    <row r="66" spans="1:19" s="44" customFormat="1" ht="9.75" customHeight="1" x14ac:dyDescent="0.2">
      <c r="A66" s="28" t="s">
        <v>248</v>
      </c>
      <c r="B66" s="29"/>
      <c r="C66" s="30">
        <f>_xlfn.CEILING.PRECISE('[1]Анализ цен '!AB483*(1-$M$3),1)</f>
        <v>43240</v>
      </c>
      <c r="D66" s="31">
        <f>'[1]Анализ цен '!AW483</f>
        <v>-1237</v>
      </c>
      <c r="E66" s="21"/>
      <c r="F66" s="28" t="s">
        <v>249</v>
      </c>
      <c r="G66" s="29"/>
      <c r="H66" s="30">
        <f>_xlfn.CEILING.PRECISE('[1]Анализ цен '!AB1103*(1-$M$3),1)</f>
        <v>65760</v>
      </c>
      <c r="I66" s="31">
        <f>'[1]Анализ цен '!AW1103</f>
        <v>-2214</v>
      </c>
      <c r="J66" s="21"/>
      <c r="K66" s="28" t="s">
        <v>250</v>
      </c>
      <c r="L66" s="29"/>
      <c r="M66" s="30">
        <f>_xlfn.CEILING.PRECISE('[1]Анализ цен '!AB1154*(1-$M$3),1)</f>
        <v>0</v>
      </c>
      <c r="N66" s="31">
        <f>'[1]Анализ цен '!AW1154</f>
        <v>0</v>
      </c>
      <c r="O66" s="21"/>
      <c r="P66" s="28" t="s">
        <v>251</v>
      </c>
      <c r="Q66" s="29"/>
      <c r="R66" s="58">
        <f>_xlfn.CEILING.MATH('[1]Анализ цен '!AB1128*(1-$M$3),1)</f>
        <v>166</v>
      </c>
      <c r="S66" s="32">
        <f>'[1]Анализ цен '!AW1128</f>
        <v>-3</v>
      </c>
    </row>
    <row r="67" spans="1:19" s="44" customFormat="1" ht="9.75" customHeight="1" x14ac:dyDescent="0.2">
      <c r="A67" s="28" t="s">
        <v>252</v>
      </c>
      <c r="B67" s="29"/>
      <c r="C67" s="30">
        <f>_xlfn.CEILING.PRECISE('[1]Анализ цен '!AB484*(1-$M$3),1)</f>
        <v>64490</v>
      </c>
      <c r="D67" s="31">
        <f>'[1]Анализ цен '!AW484</f>
        <v>-1851</v>
      </c>
      <c r="E67" s="21"/>
      <c r="F67" s="28" t="s">
        <v>253</v>
      </c>
      <c r="G67" s="29"/>
      <c r="H67" s="30">
        <f>_xlfn.CEILING.PRECISE('[1]Анализ цен '!AB1104*(1-$M$3),1)</f>
        <v>100150</v>
      </c>
      <c r="I67" s="31">
        <f>'[1]Анализ цен '!AW1104</f>
        <v>-3376</v>
      </c>
      <c r="J67" s="21"/>
      <c r="K67" s="28" t="s">
        <v>254</v>
      </c>
      <c r="L67" s="29"/>
      <c r="M67" s="30">
        <f>_xlfn.CEILING.PRECISE('[1]Анализ цен '!AB1155*(1-$M$3),1)</f>
        <v>0</v>
      </c>
      <c r="N67" s="31">
        <f>'[1]Анализ цен '!AW1155</f>
        <v>0</v>
      </c>
      <c r="O67" s="21"/>
      <c r="P67" s="28" t="s">
        <v>255</v>
      </c>
      <c r="Q67" s="29"/>
      <c r="R67" s="58">
        <f>_xlfn.CEILING.MATH('[1]Анализ цен '!AB1129*(1-$M$3),1)</f>
        <v>87</v>
      </c>
      <c r="S67" s="32">
        <f>'[1]Анализ цен '!AW1129</f>
        <v>-2</v>
      </c>
    </row>
    <row r="68" spans="1:19" s="44" customFormat="1" ht="10.5" customHeight="1" x14ac:dyDescent="0.2">
      <c r="A68" s="28" t="s">
        <v>256</v>
      </c>
      <c r="B68" s="29"/>
      <c r="C68" s="30">
        <f>_xlfn.CEILING.PRECISE('[1]Анализ цен '!AB485*(1-$M$3),1)</f>
        <v>58540</v>
      </c>
      <c r="D68" s="31">
        <f>'[1]Анализ цен '!AW485</f>
        <v>-1618</v>
      </c>
      <c r="E68" s="21"/>
      <c r="F68" s="28" t="s">
        <v>257</v>
      </c>
      <c r="G68" s="29"/>
      <c r="H68" s="30">
        <f>_xlfn.CEILING.PRECISE('[1]Анализ цен '!AB1105*(1-$M$3),1)</f>
        <v>0</v>
      </c>
      <c r="I68" s="31">
        <f>'[1]Анализ цен '!AW1105</f>
        <v>0</v>
      </c>
      <c r="J68" s="21"/>
      <c r="K68" s="28" t="s">
        <v>258</v>
      </c>
      <c r="L68" s="29"/>
      <c r="M68" s="30">
        <f>_xlfn.CEILING.PRECISE('[1]Анализ цен '!AB1156*(1-$M$3),1)</f>
        <v>0</v>
      </c>
      <c r="N68" s="31">
        <f>'[1]Анализ цен '!AW1156</f>
        <v>0</v>
      </c>
      <c r="O68" s="21"/>
      <c r="P68" s="28" t="s">
        <v>259</v>
      </c>
      <c r="Q68" s="29"/>
      <c r="R68" s="58">
        <f>_xlfn.CEILING.MATH('[1]Анализ цен '!AB1132*(1-$M$3),1)</f>
        <v>1045</v>
      </c>
      <c r="S68" s="32">
        <f>'[1]Анализ цен '!AW1132</f>
        <v>-25</v>
      </c>
    </row>
    <row r="69" spans="1:19" s="44" customFormat="1" ht="9.75" customHeight="1" x14ac:dyDescent="0.2">
      <c r="A69" s="28" t="s">
        <v>260</v>
      </c>
      <c r="B69" s="29"/>
      <c r="C69" s="30">
        <f>_xlfn.CEILING.PRECISE('[1]Анализ цен '!AB490*(1-$M$3),1)</f>
        <v>89280</v>
      </c>
      <c r="D69" s="31">
        <f>'[1]Анализ цен '!AW490</f>
        <v>-2474</v>
      </c>
      <c r="E69" s="21"/>
      <c r="F69" s="28" t="s">
        <v>261</v>
      </c>
      <c r="G69" s="29"/>
      <c r="H69" s="30">
        <f>_xlfn.CEILING.PRECISE('[1]Анализ цен '!AB1106*(1-$M$3),1)</f>
        <v>0</v>
      </c>
      <c r="I69" s="31">
        <f>'[1]Анализ цен '!AW1106</f>
        <v>0</v>
      </c>
      <c r="J69" s="21"/>
      <c r="K69" s="28" t="s">
        <v>262</v>
      </c>
      <c r="L69" s="29"/>
      <c r="M69" s="30">
        <f>_xlfn.CEILING.PRECISE('[1]Анализ цен '!AB1157*(1-$M$3),1)</f>
        <v>0</v>
      </c>
      <c r="N69" s="31">
        <f>'[1]Анализ цен '!AW1157</f>
        <v>0</v>
      </c>
      <c r="O69" s="21"/>
      <c r="P69" s="28" t="s">
        <v>263</v>
      </c>
      <c r="Q69" s="29"/>
      <c r="R69" s="58">
        <f>_xlfn.CEILING.MATH('[1]Анализ цен '!AB1133*(1-$M$3),1)</f>
        <v>643</v>
      </c>
      <c r="S69" s="32">
        <f>'[1]Анализ цен '!AW1133</f>
        <v>-15</v>
      </c>
    </row>
    <row r="70" spans="1:19" s="44" customFormat="1" ht="9.75" customHeight="1" x14ac:dyDescent="0.2">
      <c r="A70" s="22" t="s">
        <v>264</v>
      </c>
      <c r="B70" s="23"/>
      <c r="C70" s="23"/>
      <c r="D70" s="66"/>
      <c r="E70" s="21"/>
      <c r="F70" s="28" t="s">
        <v>265</v>
      </c>
      <c r="G70" s="29"/>
      <c r="H70" s="30">
        <f>_xlfn.CEILING.PRECISE('[1]Анализ цен '!AB1107*(1-$M$3),1)</f>
        <v>57460</v>
      </c>
      <c r="I70" s="31">
        <f>'[1]Анализ цен '!AW1107</f>
        <v>-1935</v>
      </c>
      <c r="J70" s="21"/>
      <c r="K70" s="28" t="s">
        <v>266</v>
      </c>
      <c r="L70" s="29"/>
      <c r="M70" s="30">
        <f>_xlfn.CEILING.PRECISE('[1]Анализ цен '!AB1158*(1-$M$3),1)</f>
        <v>0</v>
      </c>
      <c r="N70" s="31">
        <f>'[1]Анализ цен '!AW1158</f>
        <v>0</v>
      </c>
      <c r="O70" s="21"/>
      <c r="P70" s="28" t="s">
        <v>267</v>
      </c>
      <c r="Q70" s="29"/>
      <c r="R70" s="58">
        <f>_xlfn.CEILING.MATH('[1]Анализ цен '!AB1134*(1-$M$3),1)</f>
        <v>433</v>
      </c>
      <c r="S70" s="32">
        <f>'[1]Анализ цен '!AW1134</f>
        <v>-10</v>
      </c>
    </row>
    <row r="71" spans="1:19" s="44" customFormat="1" ht="11.25" customHeight="1" x14ac:dyDescent="0.2">
      <c r="A71" s="36"/>
      <c r="B71" s="37"/>
      <c r="C71" s="37"/>
      <c r="D71" s="67"/>
      <c r="E71" s="21"/>
      <c r="F71" s="28" t="s">
        <v>268</v>
      </c>
      <c r="G71" s="29"/>
      <c r="H71" s="30">
        <f>_xlfn.CEILING.PRECISE('[1]Анализ цен '!AB1108*(1-$M$3),1)</f>
        <v>91290</v>
      </c>
      <c r="I71" s="31">
        <f>'[1]Анализ цен '!AW1108</f>
        <v>-3078</v>
      </c>
      <c r="J71" s="21"/>
      <c r="K71" s="28" t="s">
        <v>269</v>
      </c>
      <c r="L71" s="29"/>
      <c r="M71" s="30">
        <f>_xlfn.CEILING.PRECISE('[1]Анализ цен '!AB1159*(1-$M$3),1)</f>
        <v>0</v>
      </c>
      <c r="N71" s="31">
        <f>'[1]Анализ цен '!AW1159</f>
        <v>0</v>
      </c>
      <c r="O71" s="21"/>
      <c r="P71" s="28" t="s">
        <v>270</v>
      </c>
      <c r="Q71" s="29"/>
      <c r="R71" s="58">
        <f>_xlfn.CEILING.MATH('[1]Анализ цен '!AB1135*(1-$M$3),1)</f>
        <v>220</v>
      </c>
      <c r="S71" s="32">
        <f>'[1]Анализ цен '!AW1135</f>
        <v>-5</v>
      </c>
    </row>
    <row r="72" spans="1:19" s="44" customFormat="1" ht="9.75" customHeight="1" x14ac:dyDescent="0.2">
      <c r="A72" s="28" t="s">
        <v>271</v>
      </c>
      <c r="B72" s="29"/>
      <c r="C72" s="30">
        <f>_xlfn.CEILING.PRECISE('[1]Анализ цен '!AB507*(1-$M$3),1)</f>
        <v>0</v>
      </c>
      <c r="D72" s="31">
        <f>'[1]Анализ цен '!AW507</f>
        <v>0</v>
      </c>
      <c r="E72" s="21"/>
      <c r="F72" s="28" t="s">
        <v>272</v>
      </c>
      <c r="G72" s="29"/>
      <c r="H72" s="30">
        <f>_xlfn.CEILING.PRECISE('[1]Анализ цен '!AB1109*(1-$M$3),1)</f>
        <v>141400</v>
      </c>
      <c r="I72" s="31">
        <f>'[1]Анализ цен '!AW1109</f>
        <v>-4771</v>
      </c>
      <c r="J72" s="21"/>
      <c r="K72" s="28" t="s">
        <v>273</v>
      </c>
      <c r="L72" s="29"/>
      <c r="M72" s="30">
        <f>_xlfn.CEILING.PRECISE('[1]Анализ цен '!AB1160*(1-$M$3),1)</f>
        <v>0</v>
      </c>
      <c r="N72" s="31">
        <f>'[1]Анализ цен '!AW1160</f>
        <v>0</v>
      </c>
      <c r="O72" s="21"/>
      <c r="P72" s="28" t="s">
        <v>274</v>
      </c>
      <c r="Q72" s="29"/>
      <c r="R72" s="58">
        <f>_xlfn.CEILING.MATH('[1]Анализ цен '!AB1136*(1-$M$3),1)</f>
        <v>114</v>
      </c>
      <c r="S72" s="32">
        <f>'[1]Анализ цен '!AW1136</f>
        <v>-2</v>
      </c>
    </row>
    <row r="73" spans="1:19" s="44" customFormat="1" ht="11.25" customHeight="1" x14ac:dyDescent="0.2">
      <c r="A73" s="28" t="s">
        <v>275</v>
      </c>
      <c r="B73" s="29"/>
      <c r="C73" s="30">
        <f>_xlfn.CEILING.PRECISE('[1]Анализ цен '!AB508*(1-$M$3),1)</f>
        <v>0</v>
      </c>
      <c r="D73" s="31">
        <f>'[1]Анализ цен '!AW508</f>
        <v>0</v>
      </c>
      <c r="E73" s="21"/>
      <c r="F73" s="28" t="s">
        <v>276</v>
      </c>
      <c r="G73" s="29"/>
      <c r="H73" s="30">
        <f>_xlfn.CEILING.PRECISE('[1]Анализ цен '!AB1110*(1-$M$3),1)</f>
        <v>0</v>
      </c>
      <c r="I73" s="31">
        <f>'[1]Анализ цен '!AW1110</f>
        <v>0</v>
      </c>
      <c r="J73" s="21"/>
      <c r="K73" s="28" t="s">
        <v>277</v>
      </c>
      <c r="L73" s="29"/>
      <c r="M73" s="30">
        <f>_xlfn.CEILING.PRECISE('[1]Анализ цен '!AB1161*(1-$M$3),1)</f>
        <v>0</v>
      </c>
      <c r="N73" s="31">
        <f>'[1]Анализ цен '!AW1161</f>
        <v>0</v>
      </c>
      <c r="O73" s="21"/>
      <c r="P73" s="68" t="s">
        <v>278</v>
      </c>
      <c r="Q73" s="69"/>
      <c r="R73" s="70"/>
      <c r="S73" s="20"/>
    </row>
    <row r="74" spans="1:19" s="44" customFormat="1" ht="11.25" customHeight="1" x14ac:dyDescent="0.2">
      <c r="A74" s="28" t="s">
        <v>279</v>
      </c>
      <c r="B74" s="29"/>
      <c r="C74" s="30">
        <f>_xlfn.CEILING.PRECISE('[1]Анализ цен '!AB509*(1-$M$3),1)</f>
        <v>69930</v>
      </c>
      <c r="D74" s="31">
        <f>'[1]Анализ цен '!AW509</f>
        <v>-2009</v>
      </c>
      <c r="E74" s="21"/>
      <c r="F74" s="28" t="s">
        <v>280</v>
      </c>
      <c r="G74" s="29"/>
      <c r="H74" s="30">
        <f>_xlfn.CEILING.PRECISE('[1]Анализ цен '!AB1111*(1-$M$3),1)</f>
        <v>76420</v>
      </c>
      <c r="I74" s="31">
        <f>'[1]Анализ цен '!AW1111</f>
        <v>-2576</v>
      </c>
      <c r="J74" s="21"/>
      <c r="K74" s="28" t="s">
        <v>281</v>
      </c>
      <c r="L74" s="29"/>
      <c r="M74" s="30">
        <f>_xlfn.CEILING.PRECISE('[1]Анализ цен '!AB1162*(1-$M$3),1)</f>
        <v>0</v>
      </c>
      <c r="N74" s="31">
        <f>'[1]Анализ цен '!AW1162</f>
        <v>0</v>
      </c>
      <c r="O74" s="21"/>
      <c r="P74" s="28" t="s">
        <v>282</v>
      </c>
      <c r="Q74" s="29"/>
      <c r="R74" s="30">
        <f>_xlfn.CEILING.PRECISE('[1]Анализ цен '!AB1197*(1-$M$3),1)</f>
        <v>0</v>
      </c>
      <c r="S74" s="31">
        <f>'[1]Анализ цен '!AW1197</f>
        <v>0</v>
      </c>
    </row>
    <row r="75" spans="1:19" s="44" customFormat="1" ht="11.25" customHeight="1" x14ac:dyDescent="0.2">
      <c r="A75" s="28" t="s">
        <v>283</v>
      </c>
      <c r="B75" s="29"/>
      <c r="C75" s="30">
        <f>_xlfn.CEILING.PRECISE('[1]Анализ цен '!AB510*(1-$M$3),1)</f>
        <v>100680</v>
      </c>
      <c r="D75" s="31">
        <f>'[1]Анализ цен '!AW510</f>
        <v>-2892</v>
      </c>
      <c r="E75" s="21"/>
      <c r="F75" s="28" t="s">
        <v>284</v>
      </c>
      <c r="G75" s="29"/>
      <c r="H75" s="30">
        <f>_xlfn.CEILING.PRECISE('[1]Анализ цен '!AB1112*(1-$M$3),1)</f>
        <v>120170</v>
      </c>
      <c r="I75" s="31">
        <f>'[1]Анализ цен '!AW1112</f>
        <v>-4054</v>
      </c>
      <c r="J75" s="21"/>
      <c r="K75" s="28" t="s">
        <v>285</v>
      </c>
      <c r="L75" s="29"/>
      <c r="M75" s="30">
        <f>_xlfn.CEILING.PRECISE('[1]Анализ цен '!AB1163*(1-$M$3),1)</f>
        <v>9500</v>
      </c>
      <c r="N75" s="31">
        <f>'[1]Анализ цен '!AW1163</f>
        <v>0</v>
      </c>
      <c r="O75" s="21"/>
      <c r="P75" s="28" t="s">
        <v>286</v>
      </c>
      <c r="Q75" s="29"/>
      <c r="R75" s="30">
        <f>_xlfn.CEILING.PRECISE('[1]Анализ цен '!AB1198*(1-$M$3),1)</f>
        <v>0</v>
      </c>
      <c r="S75" s="31">
        <f>'[1]Анализ цен '!AW1198</f>
        <v>0</v>
      </c>
    </row>
    <row r="76" spans="1:19" s="44" customFormat="1" ht="9.75" customHeight="1" x14ac:dyDescent="0.2">
      <c r="A76" s="28" t="s">
        <v>287</v>
      </c>
      <c r="B76" s="29"/>
      <c r="C76" s="42" t="s">
        <v>77</v>
      </c>
      <c r="D76" s="31" t="s">
        <v>77</v>
      </c>
      <c r="E76" s="21"/>
      <c r="F76" s="28" t="s">
        <v>288</v>
      </c>
      <c r="G76" s="29"/>
      <c r="H76" s="30">
        <f>_xlfn.CEILING.PRECISE('[1]Анализ цен '!AB1113*(1-$M$3),1)</f>
        <v>187120</v>
      </c>
      <c r="I76" s="31">
        <f>'[1]Анализ цен '!AW1113</f>
        <v>-6315</v>
      </c>
      <c r="J76" s="21"/>
      <c r="K76" s="28" t="s">
        <v>289</v>
      </c>
      <c r="L76" s="29"/>
      <c r="M76" s="30">
        <f>_xlfn.CEILING.PRECISE('[1]Анализ цен '!AB1164*(1-$M$3),1)</f>
        <v>9500</v>
      </c>
      <c r="N76" s="31">
        <f>'[1]Анализ цен '!AW1164</f>
        <v>0</v>
      </c>
      <c r="O76" s="21"/>
      <c r="P76" s="28" t="s">
        <v>290</v>
      </c>
      <c r="Q76" s="29"/>
      <c r="R76" s="30">
        <f>_xlfn.CEILING.PRECISE('[1]Анализ цен '!AB1199*(1-$M$3),1)</f>
        <v>0</v>
      </c>
      <c r="S76" s="31">
        <f>'[1]Анализ цен '!AW1199</f>
        <v>0</v>
      </c>
    </row>
    <row r="77" spans="1:19" s="44" customFormat="1" ht="9.75" customHeight="1" x14ac:dyDescent="0.2">
      <c r="A77" s="28" t="s">
        <v>291</v>
      </c>
      <c r="B77" s="29"/>
      <c r="C77" s="42" t="s">
        <v>77</v>
      </c>
      <c r="D77" s="31" t="s">
        <v>77</v>
      </c>
      <c r="E77" s="21"/>
      <c r="F77" s="28" t="s">
        <v>292</v>
      </c>
      <c r="G77" s="29"/>
      <c r="H77" s="30">
        <f>_xlfn.CEILING.PRECISE('[1]Анализ цен '!AB1114*(1-$M$3),1)</f>
        <v>0</v>
      </c>
      <c r="I77" s="31">
        <f>'[1]Анализ цен '!AW1114</f>
        <v>0</v>
      </c>
      <c r="J77" s="21"/>
      <c r="K77" s="28" t="s">
        <v>293</v>
      </c>
      <c r="L77" s="29"/>
      <c r="M77" s="30">
        <f>_xlfn.CEILING.PRECISE('[1]Анализ цен '!AB1166*(1-$M$3),1)</f>
        <v>9500</v>
      </c>
      <c r="N77" s="31">
        <f>'[1]Анализ цен '!AW1166</f>
        <v>0</v>
      </c>
      <c r="O77" s="21"/>
      <c r="P77" s="53" t="s">
        <v>294</v>
      </c>
      <c r="Q77" s="54"/>
      <c r="R77" s="55"/>
      <c r="S77" s="20"/>
    </row>
    <row r="78" spans="1:19" s="44" customFormat="1" ht="9.75" customHeight="1" x14ac:dyDescent="0.2">
      <c r="A78" s="28" t="s">
        <v>295</v>
      </c>
      <c r="B78" s="29"/>
      <c r="C78" s="42" t="s">
        <v>77</v>
      </c>
      <c r="D78" s="31" t="s">
        <v>77</v>
      </c>
      <c r="E78" s="21"/>
      <c r="F78" s="28" t="s">
        <v>296</v>
      </c>
      <c r="G78" s="29"/>
      <c r="H78" s="30">
        <f>_xlfn.CEILING.PRECISE('[1]Анализ цен '!AB1115*(1-$M$3),1)</f>
        <v>94230</v>
      </c>
      <c r="I78" s="31">
        <f>'[1]Анализ цен '!AW1115</f>
        <v>-3181</v>
      </c>
      <c r="J78" s="21"/>
      <c r="K78" s="28" t="s">
        <v>297</v>
      </c>
      <c r="L78" s="29"/>
      <c r="M78" s="30">
        <f>_xlfn.CEILING.PRECISE('[1]Анализ цен '!AB1167*(1-$M$3),1)</f>
        <v>0</v>
      </c>
      <c r="N78" s="31">
        <f>'[1]Анализ цен '!AW1167</f>
        <v>0</v>
      </c>
      <c r="O78" s="21"/>
      <c r="P78" s="28" t="s">
        <v>298</v>
      </c>
      <c r="Q78" s="29"/>
      <c r="R78" s="30">
        <f>_xlfn.CEILING.PRECISE('[1]Анализ цен '!AB1183*(1-$M$3),1)</f>
        <v>0</v>
      </c>
      <c r="S78" s="31">
        <f>'[1]Анализ цен '!AW1183</f>
        <v>0</v>
      </c>
    </row>
    <row r="79" spans="1:19" s="44" customFormat="1" ht="9.75" customHeight="1" x14ac:dyDescent="0.2">
      <c r="A79" s="28" t="s">
        <v>299</v>
      </c>
      <c r="B79" s="29"/>
      <c r="C79" s="42" t="s">
        <v>77</v>
      </c>
      <c r="D79" s="31" t="s">
        <v>77</v>
      </c>
      <c r="E79" s="21"/>
      <c r="F79" s="28" t="s">
        <v>300</v>
      </c>
      <c r="G79" s="29"/>
      <c r="H79" s="30">
        <f>_xlfn.CEILING.PRECISE('[1]Анализ цен '!AB1116*(1-$M$3),1)</f>
        <v>148580</v>
      </c>
      <c r="I79" s="31">
        <f>'[1]Анализ цен '!AW1116</f>
        <v>-5013</v>
      </c>
      <c r="J79" s="21"/>
      <c r="K79" s="28" t="s">
        <v>301</v>
      </c>
      <c r="L79" s="29"/>
      <c r="M79" s="30">
        <f>_xlfn.CEILING.PRECISE('[1]Анализ цен '!AB1168*(1-$M$3),1)</f>
        <v>0</v>
      </c>
      <c r="N79" s="31">
        <f>'[1]Анализ цен '!AW1168</f>
        <v>0</v>
      </c>
      <c r="O79" s="21"/>
      <c r="P79" s="28" t="s">
        <v>302</v>
      </c>
      <c r="Q79" s="29"/>
      <c r="R79" s="30">
        <f>_xlfn.CEILING.PRECISE('[1]Анализ цен '!AB1184*(1-$M$3),1)</f>
        <v>0</v>
      </c>
      <c r="S79" s="31">
        <f>'[1]Анализ цен '!AW1184</f>
        <v>0</v>
      </c>
    </row>
    <row r="80" spans="1:19" s="44" customFormat="1" ht="9.75" customHeight="1" x14ac:dyDescent="0.2">
      <c r="A80" s="61" t="s">
        <v>303</v>
      </c>
      <c r="B80" s="62"/>
      <c r="C80" s="30">
        <f>_xlfn.CEILING.PRECISE('[1]Анализ цен '!AB581*(1-$M$3),1)</f>
        <v>0</v>
      </c>
      <c r="D80" s="31">
        <f>'[1]Анализ цен '!AW581</f>
        <v>0</v>
      </c>
      <c r="E80" s="21"/>
      <c r="F80" s="28" t="s">
        <v>304</v>
      </c>
      <c r="G80" s="29"/>
      <c r="H80" s="30">
        <f>_xlfn.CEILING.PRECISE('[1]Анализ цен '!AB1117*(1-$M$3),1)</f>
        <v>232350</v>
      </c>
      <c r="I80" s="31">
        <f>'[1]Анализ цен '!AW1117</f>
        <v>-7840</v>
      </c>
      <c r="J80" s="21"/>
      <c r="K80" s="71"/>
      <c r="L80" s="72"/>
      <c r="M80" s="73"/>
      <c r="N80" s="30"/>
      <c r="O80" s="21"/>
      <c r="P80" s="28" t="s">
        <v>305</v>
      </c>
      <c r="Q80" s="29"/>
      <c r="R80" s="30">
        <f>_xlfn.CEILING.PRECISE('[1]Анализ цен '!AB1185*(1-$M$3),1)</f>
        <v>0</v>
      </c>
      <c r="S80" s="31">
        <f>'[1]Анализ цен '!AW1185</f>
        <v>0</v>
      </c>
    </row>
    <row r="81" spans="1:19" s="44" customFormat="1" ht="9.75" customHeight="1" x14ac:dyDescent="0.2">
      <c r="A81" s="71"/>
      <c r="B81" s="72"/>
      <c r="C81" s="73"/>
      <c r="D81" s="30"/>
      <c r="E81" s="21"/>
      <c r="F81" s="28" t="s">
        <v>306</v>
      </c>
      <c r="G81" s="29"/>
      <c r="H81" s="30">
        <f>_xlfn.CEILING.PRECISE('[1]Анализ цен '!AB1118*(1-$M$3),1)</f>
        <v>0</v>
      </c>
      <c r="I81" s="31">
        <f>'[1]Анализ цен '!AW1118</f>
        <v>0</v>
      </c>
      <c r="J81" s="21"/>
      <c r="K81" s="71"/>
      <c r="L81" s="72"/>
      <c r="M81" s="73"/>
      <c r="N81" s="30"/>
      <c r="O81" s="21"/>
      <c r="P81" s="71"/>
      <c r="Q81" s="72"/>
      <c r="R81" s="73"/>
      <c r="S81" s="30"/>
    </row>
    <row r="82" spans="1:19" s="44" customFormat="1" ht="9.75" customHeight="1" x14ac:dyDescent="0.2">
      <c r="A82" s="71"/>
      <c r="B82" s="72"/>
      <c r="C82" s="73"/>
      <c r="D82" s="30"/>
      <c r="E82" s="21"/>
      <c r="F82" s="71"/>
      <c r="G82" s="72"/>
      <c r="H82" s="73"/>
      <c r="I82" s="30"/>
      <c r="J82" s="21"/>
      <c r="K82" s="71"/>
      <c r="L82" s="72"/>
      <c r="M82" s="73"/>
      <c r="N82" s="30"/>
      <c r="O82" s="21"/>
      <c r="P82" s="71"/>
      <c r="Q82" s="72"/>
      <c r="R82" s="73"/>
      <c r="S82" s="30"/>
    </row>
    <row r="83" spans="1:19" s="33" customFormat="1" ht="10.5" customHeight="1" x14ac:dyDescent="0.2">
      <c r="A83" s="53" t="s">
        <v>307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5"/>
      <c r="S83" s="27"/>
    </row>
    <row r="84" spans="1:19" s="33" customFormat="1" ht="9.75" customHeight="1" x14ac:dyDescent="0.2">
      <c r="A84" s="28" t="s">
        <v>308</v>
      </c>
      <c r="B84" s="29"/>
      <c r="C84" s="30">
        <f>_xlfn.CEILING.PRECISE('[1]Анализ цен '!AB905*(1-$M$3),1)</f>
        <v>23400</v>
      </c>
      <c r="D84" s="31">
        <f>'[1]Анализ цен '!AW905</f>
        <v>-558</v>
      </c>
      <c r="E84" s="21"/>
      <c r="F84" s="28" t="s">
        <v>309</v>
      </c>
      <c r="G84" s="29"/>
      <c r="H84" s="30">
        <f>_xlfn.CEILING.PRECISE('[1]Анализ цен '!AB937*(1-$M$3),1)</f>
        <v>32050</v>
      </c>
      <c r="I84" s="31">
        <f>'[1]Анализ цен '!AW937</f>
        <v>-763</v>
      </c>
      <c r="J84" s="21"/>
      <c r="K84" s="28" t="s">
        <v>310</v>
      </c>
      <c r="L84" s="29"/>
      <c r="M84" s="30">
        <f>_xlfn.CEILING.PRECISE('[1]Анализ цен '!AB969*(1-$M$3),1)</f>
        <v>41330</v>
      </c>
      <c r="N84" s="31">
        <f>'[1]Анализ цен '!AW969</f>
        <v>-986</v>
      </c>
      <c r="O84" s="21"/>
      <c r="P84" s="28" t="s">
        <v>311</v>
      </c>
      <c r="Q84" s="29"/>
      <c r="R84" s="30">
        <f>_xlfn.CEILING.PRECISE('[1]Анализ цен '!AB978*(1-$M$3),1)</f>
        <v>51430</v>
      </c>
      <c r="S84" s="32">
        <f>'[1]Анализ цен '!AW978</f>
        <v>-1219</v>
      </c>
    </row>
    <row r="85" spans="1:19" s="33" customFormat="1" ht="9.75" customHeight="1" x14ac:dyDescent="0.2">
      <c r="A85" s="28" t="s">
        <v>312</v>
      </c>
      <c r="B85" s="29"/>
      <c r="C85" s="30">
        <f>_xlfn.CEILING.PRECISE('[1]Анализ цен '!AB912*(1-$M$3),1)</f>
        <v>28810</v>
      </c>
      <c r="D85" s="31">
        <f>'[1]Анализ цен '!AW912</f>
        <v>-679</v>
      </c>
      <c r="E85" s="21"/>
      <c r="F85" s="28" t="s">
        <v>313</v>
      </c>
      <c r="G85" s="29"/>
      <c r="H85" s="30">
        <f>_xlfn.CEILING.PRECISE('[1]Анализ цен '!AB944*(1-$M$3),1)</f>
        <v>39930</v>
      </c>
      <c r="I85" s="31">
        <f>'[1]Анализ цен '!AW944</f>
        <v>-949</v>
      </c>
      <c r="J85" s="21"/>
      <c r="K85" s="28" t="s">
        <v>314</v>
      </c>
      <c r="L85" s="29"/>
      <c r="M85" s="30">
        <f>_xlfn.CEILING.PRECISE('[1]Анализ цен '!AB971*(1-$M$3),1)</f>
        <v>52420</v>
      </c>
      <c r="N85" s="31">
        <f>'[1]Анализ цен '!AW971</f>
        <v>-1246</v>
      </c>
      <c r="O85" s="21"/>
      <c r="P85" s="28" t="s">
        <v>315</v>
      </c>
      <c r="Q85" s="29"/>
      <c r="R85" s="30">
        <f>_xlfn.CEILING.PRECISE('[1]Анализ цен '!AB980*(1-$M$3),1)</f>
        <v>64920</v>
      </c>
      <c r="S85" s="32">
        <f>'[1]Анализ цен '!AW980</f>
        <v>-1544</v>
      </c>
    </row>
    <row r="86" spans="1:19" s="33" customFormat="1" ht="9.75" customHeight="1" x14ac:dyDescent="0.2">
      <c r="A86" s="28" t="s">
        <v>316</v>
      </c>
      <c r="B86" s="29"/>
      <c r="C86" s="30">
        <f>_xlfn.CEILING.PRECISE('[1]Анализ цен '!AB919*(1-$M$3),1)</f>
        <v>38640</v>
      </c>
      <c r="D86" s="31">
        <f>'[1]Анализ цен '!AW919</f>
        <v>-920</v>
      </c>
      <c r="E86" s="21"/>
      <c r="F86" s="28" t="s">
        <v>317</v>
      </c>
      <c r="G86" s="29"/>
      <c r="H86" s="30">
        <f>_xlfn.CEILING.PRECISE('[1]Анализ цен '!AB951*(1-$M$3),1)</f>
        <v>54840</v>
      </c>
      <c r="I86" s="31">
        <f>'[1]Анализ цен '!AW951</f>
        <v>-1302</v>
      </c>
      <c r="J86" s="21"/>
      <c r="K86" s="28" t="s">
        <v>318</v>
      </c>
      <c r="L86" s="29"/>
      <c r="M86" s="30">
        <f>_xlfn.CEILING.PRECISE('[1]Анализ цен '!AB972*(1-$M$3),1)</f>
        <v>72360</v>
      </c>
      <c r="N86" s="31">
        <f>'[1]Анализ цен '!AW972</f>
        <v>-1721</v>
      </c>
      <c r="O86" s="21"/>
      <c r="P86" s="28" t="s">
        <v>319</v>
      </c>
      <c r="Q86" s="29"/>
      <c r="R86" s="30">
        <f>_xlfn.CEILING.PRECISE('[1]Анализ цен '!AB981*(1-$M$3),1)</f>
        <v>90240</v>
      </c>
      <c r="S86" s="32">
        <f>'[1]Анализ цен '!AW981</f>
        <v>-2148</v>
      </c>
    </row>
    <row r="87" spans="1:19" s="33" customFormat="1" ht="9.75" customHeight="1" x14ac:dyDescent="0.2">
      <c r="A87" s="28" t="s">
        <v>320</v>
      </c>
      <c r="B87" s="29"/>
      <c r="C87" s="30">
        <f>_xlfn.CEILING.PRECISE('[1]Анализ цен '!AB927*(1-$M$3),1)</f>
        <v>62430</v>
      </c>
      <c r="D87" s="31">
        <f>'[1]Анализ цен '!AW927</f>
        <v>-1488</v>
      </c>
      <c r="E87" s="21"/>
      <c r="F87" s="28" t="s">
        <v>321</v>
      </c>
      <c r="G87" s="29"/>
      <c r="H87" s="30">
        <f>_xlfn.CEILING.PRECISE('[1]Анализ цен '!AB959*(1-$M$3),1)</f>
        <v>89380</v>
      </c>
      <c r="I87" s="31">
        <f>'[1]Анализ цен '!AW959</f>
        <v>-2130</v>
      </c>
      <c r="J87" s="21"/>
      <c r="K87" s="28" t="s">
        <v>322</v>
      </c>
      <c r="L87" s="29"/>
      <c r="M87" s="30">
        <f>_xlfn.CEILING.PRECISE('[1]Анализ цен '!AB973*(1-$M$3),1)</f>
        <v>117210</v>
      </c>
      <c r="N87" s="31">
        <f>'[1]Анализ цен '!AW973</f>
        <v>-2790</v>
      </c>
      <c r="O87" s="21"/>
      <c r="P87" s="28" t="s">
        <v>323</v>
      </c>
      <c r="Q87" s="29"/>
      <c r="R87" s="30">
        <f>_xlfn.CEILING.PRECISE('[1]Анализ цен '!AB982*(1-$M$3),1)</f>
        <v>146280</v>
      </c>
      <c r="S87" s="32">
        <f>'[1]Анализ цен '!AW982</f>
        <v>-3487</v>
      </c>
    </row>
    <row r="88" spans="1:19" s="33" customFormat="1" ht="9.75" customHeight="1" x14ac:dyDescent="0.2">
      <c r="A88" s="28" t="s">
        <v>324</v>
      </c>
      <c r="B88" s="29"/>
      <c r="C88" s="30">
        <f>_xlfn.CEILING.PRECISE('[1]Анализ цен '!AB935*(1-$M$3),1)</f>
        <v>97740</v>
      </c>
      <c r="D88" s="31">
        <f>'[1]Анализ цен '!AW935</f>
        <v>-2325</v>
      </c>
      <c r="E88" s="21"/>
      <c r="F88" s="28" t="s">
        <v>325</v>
      </c>
      <c r="G88" s="29"/>
      <c r="H88" s="30">
        <f>_xlfn.CEILING.PRECISE('[1]Анализ цен '!AB967*(1-$M$3),1)</f>
        <v>140280</v>
      </c>
      <c r="I88" s="31">
        <f>'[1]Анализ цен '!AW967</f>
        <v>-3348</v>
      </c>
      <c r="J88" s="21"/>
      <c r="K88" s="28" t="s">
        <v>326</v>
      </c>
      <c r="L88" s="29"/>
      <c r="M88" s="30">
        <f>_xlfn.CEILING.PRECISE('[1]Анализ цен '!AB974*(1-$M$3),1)</f>
        <v>185370</v>
      </c>
      <c r="N88" s="31">
        <f>'[1]Анализ цен '!AW974</f>
        <v>-4426</v>
      </c>
      <c r="O88" s="21"/>
      <c r="P88" s="28" t="s">
        <v>327</v>
      </c>
      <c r="Q88" s="29"/>
      <c r="R88" s="30">
        <f>_xlfn.CEILING.PRECISE('[1]Анализ цен '!AB983*(1-$M$3),1)</f>
        <v>229850</v>
      </c>
      <c r="S88" s="32">
        <f>'[1]Анализ цен '!AW983</f>
        <v>-5487</v>
      </c>
    </row>
    <row r="89" spans="1:19" s="33" customFormat="1" ht="9.75" customHeight="1" x14ac:dyDescent="0.2">
      <c r="A89" s="28" t="s">
        <v>328</v>
      </c>
      <c r="B89" s="29"/>
      <c r="C89" s="30">
        <f>_xlfn.CEILING.PRECISE('[1]Анализ цен '!AB936*(1-$M$3),1)</f>
        <v>147230</v>
      </c>
      <c r="D89" s="31">
        <f>'[1]Анализ цен '!AW936</f>
        <v>-3516</v>
      </c>
      <c r="E89" s="21"/>
      <c r="F89" s="28" t="s">
        <v>329</v>
      </c>
      <c r="G89" s="29"/>
      <c r="H89" s="30">
        <f>_xlfn.CEILING.PRECISE('[1]Анализ цен '!AB968*(1-$M$3),1)</f>
        <v>210140</v>
      </c>
      <c r="I89" s="31">
        <f>'[1]Анализ цен '!AW968</f>
        <v>-5012</v>
      </c>
      <c r="J89" s="21"/>
      <c r="K89" s="28" t="s">
        <v>330</v>
      </c>
      <c r="L89" s="29"/>
      <c r="M89" s="30">
        <f>_xlfn.CEILING.PRECISE('[1]Анализ цен '!AB975*(1-$M$3),1)</f>
        <v>280810</v>
      </c>
      <c r="N89" s="31">
        <f>'[1]Анализ цен '!AW975</f>
        <v>-6705</v>
      </c>
      <c r="O89" s="21"/>
      <c r="P89" s="28" t="s">
        <v>331</v>
      </c>
      <c r="Q89" s="29"/>
      <c r="R89" s="30">
        <f>_xlfn.CEILING.PRECISE('[1]Анализ цен '!AB984*(1-$M$3),1)</f>
        <v>349730</v>
      </c>
      <c r="S89" s="32">
        <f>'[1]Анализ цен '!AW984</f>
        <v>-8352</v>
      </c>
    </row>
    <row r="90" spans="1:19" s="33" customFormat="1" ht="9.75" customHeight="1" x14ac:dyDescent="0.2">
      <c r="A90" s="28" t="s">
        <v>332</v>
      </c>
      <c r="B90" s="29"/>
      <c r="C90" s="42" t="s">
        <v>77</v>
      </c>
      <c r="D90" s="31" t="s">
        <v>77</v>
      </c>
      <c r="E90" s="21"/>
      <c r="F90" s="28" t="s">
        <v>333</v>
      </c>
      <c r="G90" s="29"/>
      <c r="H90" s="42" t="s">
        <v>77</v>
      </c>
      <c r="I90" s="31" t="s">
        <v>77</v>
      </c>
      <c r="J90" s="21"/>
      <c r="K90" s="28" t="s">
        <v>334</v>
      </c>
      <c r="L90" s="29"/>
      <c r="M90" s="30">
        <f>_xlfn.CEILING.PRECISE('[1]Анализ цен '!AB976*(1-$M$3),1)</f>
        <v>468760</v>
      </c>
      <c r="N90" s="31">
        <f>'[1]Анализ цен '!AW976</f>
        <v>-20553</v>
      </c>
      <c r="O90" s="21"/>
      <c r="P90" s="28" t="s">
        <v>335</v>
      </c>
      <c r="Q90" s="29"/>
      <c r="R90" s="30">
        <f>_xlfn.CEILING.PRECISE('[1]Анализ цен '!AB985*(1-$M$3),1)</f>
        <v>583380</v>
      </c>
      <c r="S90" s="32">
        <f>'[1]Анализ цен '!AW985</f>
        <v>-25584</v>
      </c>
    </row>
    <row r="91" spans="1:19" s="33" customFormat="1" ht="9.75" customHeight="1" x14ac:dyDescent="0.2">
      <c r="A91" s="28" t="s">
        <v>336</v>
      </c>
      <c r="B91" s="29"/>
      <c r="C91" s="42" t="s">
        <v>77</v>
      </c>
      <c r="D91" s="31" t="s">
        <v>77</v>
      </c>
      <c r="E91" s="21"/>
      <c r="F91" s="28" t="s">
        <v>337</v>
      </c>
      <c r="G91" s="29"/>
      <c r="H91" s="42" t="s">
        <v>77</v>
      </c>
      <c r="I91" s="31" t="s">
        <v>77</v>
      </c>
      <c r="J91" s="21"/>
      <c r="K91" s="28" t="s">
        <v>338</v>
      </c>
      <c r="L91" s="29"/>
      <c r="M91" s="30">
        <f>_xlfn.CEILING.PRECISE('[1]Анализ цен '!AB977*(1-$M$3),1)</f>
        <v>0</v>
      </c>
      <c r="N91" s="31">
        <f>'[1]Анализ цен '!AW977</f>
        <v>0</v>
      </c>
      <c r="O91" s="21"/>
      <c r="P91" s="28" t="s">
        <v>339</v>
      </c>
      <c r="Q91" s="29"/>
      <c r="R91" s="30">
        <f>_xlfn.CEILING.PRECISE('[1]Анализ цен '!AB986*(1-$M$3),1)</f>
        <v>0</v>
      </c>
      <c r="S91" s="32">
        <f>'[1]Анализ цен '!AW986</f>
        <v>0</v>
      </c>
    </row>
    <row r="92" spans="1:19" s="33" customFormat="1" ht="9.75" customHeight="1" x14ac:dyDescent="0.2">
      <c r="A92" s="49" t="s">
        <v>340</v>
      </c>
      <c r="B92" s="50"/>
      <c r="C92" s="51"/>
      <c r="D92" s="52"/>
      <c r="E92" s="21"/>
      <c r="F92" s="74" t="s">
        <v>341</v>
      </c>
      <c r="G92" s="75"/>
      <c r="H92" s="76"/>
      <c r="I92" s="35"/>
      <c r="J92" s="21"/>
      <c r="K92" s="53" t="s">
        <v>342</v>
      </c>
      <c r="L92" s="54"/>
      <c r="M92" s="55"/>
      <c r="N92" s="27"/>
      <c r="O92" s="21"/>
      <c r="P92" s="53" t="s">
        <v>343</v>
      </c>
      <c r="Q92" s="54"/>
      <c r="R92" s="55"/>
      <c r="S92" s="27"/>
    </row>
    <row r="93" spans="1:19" s="33" customFormat="1" ht="9.75" customHeight="1" x14ac:dyDescent="0.2">
      <c r="A93" s="28" t="s">
        <v>344</v>
      </c>
      <c r="B93" s="29"/>
      <c r="C93" s="30">
        <f>_xlfn.CEILING.MATH('[1]Анализ цен '!AB907*(1-$M$3),1)</f>
        <v>1236</v>
      </c>
      <c r="D93" s="31">
        <f>'[1]Анализ цен '!AW907</f>
        <v>-34</v>
      </c>
      <c r="E93" s="21"/>
      <c r="F93" s="77"/>
      <c r="G93" s="78"/>
      <c r="H93" s="79"/>
      <c r="I93" s="35"/>
      <c r="J93" s="21"/>
      <c r="K93" s="28" t="s">
        <v>345</v>
      </c>
      <c r="L93" s="29"/>
      <c r="M93" s="30">
        <f>_xlfn.CEILING.PRECISE('[1]Анализ цен '!AB1169*(1-$M$3),1)</f>
        <v>0</v>
      </c>
      <c r="N93" s="32">
        <f>'[1]Анализ цен '!AW1169</f>
        <v>0</v>
      </c>
      <c r="O93" s="21"/>
      <c r="P93" s="28" t="s">
        <v>346</v>
      </c>
      <c r="Q93" s="29"/>
      <c r="R93" s="30">
        <f>_xlfn.CEILING.PRECISE('[1]Анализ цен '!AB1200*(1-$M$3),1)</f>
        <v>0</v>
      </c>
      <c r="S93" s="32">
        <f>'[1]Анализ цен '!AW1200</f>
        <v>0</v>
      </c>
    </row>
    <row r="94" spans="1:19" s="33" customFormat="1" ht="9.75" customHeight="1" x14ac:dyDescent="0.2">
      <c r="A94" s="28" t="s">
        <v>347</v>
      </c>
      <c r="B94" s="29"/>
      <c r="C94" s="30">
        <f>_xlfn.CEILING.MATH('[1]Анализ цен '!AB908*(1-$M$3),1)</f>
        <v>758</v>
      </c>
      <c r="D94" s="31">
        <f>'[1]Анализ цен '!AW908</f>
        <v>-20</v>
      </c>
      <c r="E94" s="21"/>
      <c r="F94" s="28" t="s">
        <v>348</v>
      </c>
      <c r="G94" s="29"/>
      <c r="H94" s="30">
        <f>_xlfn.CEILING.PRECISE('[1]Анализ цен '!AB1188*(1-$M$3),1)</f>
        <v>0</v>
      </c>
      <c r="I94" s="32">
        <f>'[1]Анализ цен '!AW1188</f>
        <v>0</v>
      </c>
      <c r="J94" s="21"/>
      <c r="K94" s="28" t="s">
        <v>349</v>
      </c>
      <c r="L94" s="29"/>
      <c r="M94" s="30">
        <f>_xlfn.CEILING.PRECISE('[1]Анализ цен '!AB1170*(1-$M$3),1)</f>
        <v>0</v>
      </c>
      <c r="N94" s="32">
        <f>'[1]Анализ цен '!AW1170</f>
        <v>0</v>
      </c>
      <c r="O94" s="21"/>
      <c r="P94" s="28" t="s">
        <v>350</v>
      </c>
      <c r="Q94" s="29"/>
      <c r="R94" s="30">
        <f>_xlfn.CEILING.PRECISE('[1]Анализ цен '!AB1201*(1-$M$3),1)</f>
        <v>0</v>
      </c>
      <c r="S94" s="32">
        <f>'[1]Анализ цен '!AW1201</f>
        <v>0</v>
      </c>
    </row>
    <row r="95" spans="1:19" s="33" customFormat="1" ht="9.75" customHeight="1" x14ac:dyDescent="0.2">
      <c r="A95" s="28" t="s">
        <v>351</v>
      </c>
      <c r="B95" s="29"/>
      <c r="C95" s="30">
        <f>_xlfn.CEILING.MATH('[1]Анализ цен '!AB909*(1-$M$3),1)</f>
        <v>510</v>
      </c>
      <c r="D95" s="31">
        <f>'[1]Анализ цен '!AW909</f>
        <v>-12</v>
      </c>
      <c r="E95" s="21"/>
      <c r="F95" s="28" t="s">
        <v>352</v>
      </c>
      <c r="G95" s="29"/>
      <c r="H95" s="30">
        <f>_xlfn.CEILING.PRECISE('[1]Анализ цен '!AB1189*(1-$M$3),1)</f>
        <v>0</v>
      </c>
      <c r="I95" s="32">
        <f>'[1]Анализ цен '!AW1189</f>
        <v>0</v>
      </c>
      <c r="J95" s="21"/>
      <c r="K95" s="28" t="s">
        <v>353</v>
      </c>
      <c r="L95" s="29"/>
      <c r="M95" s="30">
        <f>_xlfn.CEILING.PRECISE('[1]Анализ цен '!AB1171*(1-$M$3),1)</f>
        <v>0</v>
      </c>
      <c r="N95" s="32">
        <f>'[1]Анализ цен '!AW1171</f>
        <v>0</v>
      </c>
      <c r="O95" s="21"/>
      <c r="P95" s="28" t="s">
        <v>354</v>
      </c>
      <c r="Q95" s="29"/>
      <c r="R95" s="30">
        <f>_xlfn.CEILING.PRECISE('[1]Анализ цен '!AB1202*(1-$M$3),1)</f>
        <v>8106</v>
      </c>
      <c r="S95" s="32">
        <f>'[1]Анализ цен '!AW1202</f>
        <v>0</v>
      </c>
    </row>
    <row r="96" spans="1:19" s="33" customFormat="1" ht="9.75" customHeight="1" x14ac:dyDescent="0.2">
      <c r="A96" s="28" t="s">
        <v>355</v>
      </c>
      <c r="B96" s="29"/>
      <c r="C96" s="30">
        <f>_xlfn.CEILING.MATH('[1]Анализ цен '!AB910*(1-$M$3),1)</f>
        <v>259</v>
      </c>
      <c r="D96" s="31">
        <f>'[1]Анализ цен '!AW910</f>
        <v>-7</v>
      </c>
      <c r="E96" s="80"/>
      <c r="F96" s="28" t="s">
        <v>356</v>
      </c>
      <c r="G96" s="29"/>
      <c r="H96" s="30">
        <f>_xlfn.CEILING.PRECISE('[1]Анализ цен '!AB1190*(1-$M$3),1)</f>
        <v>0</v>
      </c>
      <c r="I96" s="32">
        <f>'[1]Анализ цен '!AW1190</f>
        <v>0</v>
      </c>
      <c r="J96" s="21"/>
      <c r="K96" s="28" t="s">
        <v>357</v>
      </c>
      <c r="L96" s="29"/>
      <c r="M96" s="30">
        <f>_xlfn.CEILING.PRECISE('[1]Анализ цен '!AB1172*(1-$M$3),1)</f>
        <v>0</v>
      </c>
      <c r="N96" s="32">
        <f>'[1]Анализ цен '!AW1172</f>
        <v>0</v>
      </c>
      <c r="O96" s="80"/>
      <c r="P96" s="28" t="s">
        <v>358</v>
      </c>
      <c r="Q96" s="29"/>
      <c r="R96" s="30">
        <f>_xlfn.CEILING.PRECISE('[1]Анализ цен '!AB1203*(1-$M$3),1)</f>
        <v>0</v>
      </c>
      <c r="S96" s="32">
        <f>'[1]Анализ цен '!AW1203</f>
        <v>0</v>
      </c>
    </row>
    <row r="97" spans="1:19" s="33" customFormat="1" ht="9.75" customHeight="1" x14ac:dyDescent="0.2">
      <c r="A97" s="28" t="s">
        <v>359</v>
      </c>
      <c r="B97" s="29"/>
      <c r="C97" s="30">
        <f>_xlfn.CEILING.MATH('[1]Анализ цен '!AB911*(1-$M$3),1)</f>
        <v>135</v>
      </c>
      <c r="D97" s="31">
        <f>'[1]Анализ цен '!AW911</f>
        <v>-3</v>
      </c>
      <c r="E97" s="80"/>
      <c r="F97" s="28" t="s">
        <v>360</v>
      </c>
      <c r="G97" s="29"/>
      <c r="H97" s="30">
        <f>_xlfn.CEILING.PRECISE('[1]Анализ цен '!AB1191*(1-$M$3),1)</f>
        <v>0</v>
      </c>
      <c r="I97" s="32">
        <f>'[1]Анализ цен '!AW1191</f>
        <v>0</v>
      </c>
      <c r="J97" s="21"/>
      <c r="K97" s="28" t="s">
        <v>361</v>
      </c>
      <c r="L97" s="29"/>
      <c r="M97" s="30">
        <f>_xlfn.CEILING.PRECISE('[1]Анализ цен '!AB1173*(1-$M$3),1)</f>
        <v>0</v>
      </c>
      <c r="N97" s="32">
        <f>'[1]Анализ цен '!AW1173</f>
        <v>0</v>
      </c>
      <c r="O97" s="80"/>
      <c r="P97" s="28" t="s">
        <v>362</v>
      </c>
      <c r="Q97" s="29"/>
      <c r="R97" s="30">
        <f>_xlfn.CEILING.PRECISE('[1]Анализ цен '!AB1204*(1-$M$3),1)</f>
        <v>0</v>
      </c>
      <c r="S97" s="32">
        <f>'[1]Анализ цен '!AW1204</f>
        <v>0</v>
      </c>
    </row>
    <row r="98" spans="1:19" s="33" customFormat="1" ht="9.75" customHeight="1" x14ac:dyDescent="0.2">
      <c r="A98" s="28" t="s">
        <v>363</v>
      </c>
      <c r="B98" s="29"/>
      <c r="C98" s="30">
        <f>_xlfn.CEILING.MATH('[1]Анализ цен '!AB914*(1-$M$3),1)</f>
        <v>1513</v>
      </c>
      <c r="D98" s="31">
        <f>'[1]Анализ цен '!AW914</f>
        <v>-47</v>
      </c>
      <c r="E98" s="80"/>
      <c r="F98" s="28" t="s">
        <v>364</v>
      </c>
      <c r="G98" s="29"/>
      <c r="H98" s="30">
        <f>_xlfn.CEILING.PRECISE('[1]Анализ цен '!AB1193*(1-$M$3),1)</f>
        <v>0</v>
      </c>
      <c r="I98" s="32">
        <f>'[1]Анализ цен '!AW1193</f>
        <v>0</v>
      </c>
      <c r="J98" s="21"/>
      <c r="K98" s="28" t="s">
        <v>365</v>
      </c>
      <c r="L98" s="29"/>
      <c r="M98" s="30">
        <f>_xlfn.CEILING.PRECISE('[1]Анализ цен '!AB1174*(1-$M$3),1)</f>
        <v>0</v>
      </c>
      <c r="N98" s="32">
        <f>'[1]Анализ цен '!AW1174</f>
        <v>0</v>
      </c>
      <c r="O98" s="80"/>
      <c r="P98" s="28" t="s">
        <v>366</v>
      </c>
      <c r="Q98" s="29"/>
      <c r="R98" s="30">
        <f>_xlfn.CEILING.PRECISE('[1]Анализ цен '!AB1205*(1-$M$3),1)</f>
        <v>0</v>
      </c>
      <c r="S98" s="32">
        <f>'[1]Анализ цен '!AW1205</f>
        <v>0</v>
      </c>
    </row>
    <row r="99" spans="1:19" s="33" customFormat="1" ht="9.75" customHeight="1" x14ac:dyDescent="0.2">
      <c r="A99" s="28" t="s">
        <v>367</v>
      </c>
      <c r="B99" s="29"/>
      <c r="C99" s="30">
        <f>_xlfn.CEILING.MATH('[1]Анализ цен '!AB915*(1-$M$3),1)</f>
        <v>923</v>
      </c>
      <c r="D99" s="31">
        <f>'[1]Анализ цен '!AW915</f>
        <v>-29</v>
      </c>
      <c r="E99" s="80"/>
      <c r="F99" s="28" t="s">
        <v>368</v>
      </c>
      <c r="G99" s="29"/>
      <c r="H99" s="30">
        <f>_xlfn.CEILING.PRECISE('[1]Анализ цен '!AB1194*(1-$M$3),1)</f>
        <v>0</v>
      </c>
      <c r="I99" s="32">
        <f>'[1]Анализ цен '!AW1194</f>
        <v>0</v>
      </c>
      <c r="J99" s="21"/>
      <c r="K99" s="28" t="s">
        <v>369</v>
      </c>
      <c r="L99" s="29"/>
      <c r="M99" s="30">
        <f>_xlfn.CEILING.PRECISE('[1]Анализ цен '!AB1175*(1-$M$3),1)</f>
        <v>0</v>
      </c>
      <c r="N99" s="32">
        <f>'[1]Анализ цен '!AW1175</f>
        <v>0</v>
      </c>
      <c r="O99" s="80"/>
      <c r="P99" s="28" t="s">
        <v>370</v>
      </c>
      <c r="Q99" s="29"/>
      <c r="R99" s="30">
        <f>_xlfn.CEILING.PRECISE('[1]Анализ цен '!AB1212*(1-$M$3),1)</f>
        <v>10275</v>
      </c>
      <c r="S99" s="32">
        <f>'[1]Анализ цен '!AW1212</f>
        <v>0</v>
      </c>
    </row>
    <row r="100" spans="1:19" s="33" customFormat="1" ht="9.75" customHeight="1" x14ac:dyDescent="0.2">
      <c r="A100" s="28" t="s">
        <v>371</v>
      </c>
      <c r="B100" s="29"/>
      <c r="C100" s="30">
        <f>_xlfn.CEILING.MATH('[1]Анализ цен '!AB916*(1-$M$3),1)</f>
        <v>620</v>
      </c>
      <c r="D100" s="31">
        <f>'[1]Анализ цен '!AW916</f>
        <v>-21</v>
      </c>
      <c r="E100" s="80"/>
      <c r="F100" s="28" t="s">
        <v>372</v>
      </c>
      <c r="G100" s="29"/>
      <c r="H100" s="30">
        <f>_xlfn.CEILING.PRECISE('[1]Анализ цен '!AB1195*(1-$M$3),1)</f>
        <v>0</v>
      </c>
      <c r="I100" s="32">
        <f>'[1]Анализ цен '!AW1195</f>
        <v>0</v>
      </c>
      <c r="J100" s="21"/>
      <c r="K100" s="40" t="s">
        <v>373</v>
      </c>
      <c r="L100" s="41"/>
      <c r="M100" s="30">
        <f>_xlfn.CEILING.PRECISE('[1]Анализ цен '!AB1176*(1-$M$3),1)</f>
        <v>0</v>
      </c>
      <c r="N100" s="32">
        <f>'[1]Анализ цен '!AW1176</f>
        <v>0</v>
      </c>
      <c r="O100" s="80"/>
      <c r="P100" s="53" t="s">
        <v>374</v>
      </c>
      <c r="Q100" s="54"/>
      <c r="R100" s="55"/>
      <c r="S100" s="20"/>
    </row>
    <row r="101" spans="1:19" s="33" customFormat="1" ht="9.75" customHeight="1" x14ac:dyDescent="0.2">
      <c r="A101" s="28" t="s">
        <v>375</v>
      </c>
      <c r="B101" s="29"/>
      <c r="C101" s="30">
        <f>_xlfn.CEILING.MATH('[1]Анализ цен '!AB917*(1-$M$3),1)</f>
        <v>315</v>
      </c>
      <c r="D101" s="31">
        <f>'[1]Анализ цен '!AW917</f>
        <v>-10</v>
      </c>
      <c r="E101" s="80"/>
      <c r="F101" s="28" t="s">
        <v>376</v>
      </c>
      <c r="G101" s="29"/>
      <c r="H101" s="30">
        <f>_xlfn.CEILING.PRECISE('[1]Анализ цен '!AB1196*(1-$M$3),1)</f>
        <v>0</v>
      </c>
      <c r="I101" s="32">
        <f>'[1]Анализ цен '!AW1196</f>
        <v>0</v>
      </c>
      <c r="J101" s="21"/>
      <c r="K101" s="40" t="s">
        <v>377</v>
      </c>
      <c r="L101" s="41"/>
      <c r="M101" s="30">
        <f>_xlfn.CEILING.PRECISE('[1]Анализ цен '!AB1177*(1-$M$3),1)</f>
        <v>0</v>
      </c>
      <c r="N101" s="32">
        <f>'[1]Анализ цен '!AW1177</f>
        <v>0</v>
      </c>
      <c r="O101" s="80"/>
      <c r="P101" s="28" t="s">
        <v>378</v>
      </c>
      <c r="Q101" s="29"/>
      <c r="R101" s="30">
        <f>_xlfn.CEILING.MATH('[1]Анализ цен '!AB1186*(1-$M$3),1)</f>
        <v>0</v>
      </c>
      <c r="S101" s="31">
        <f>'[1]Анализ цен '!AW1186</f>
        <v>0</v>
      </c>
    </row>
    <row r="102" spans="1:19" s="33" customFormat="1" ht="9.75" customHeight="1" x14ac:dyDescent="0.2">
      <c r="A102" s="28" t="s">
        <v>379</v>
      </c>
      <c r="B102" s="29"/>
      <c r="C102" s="30">
        <f>_xlfn.CEILING.MATH('[1]Анализ цен '!AB918*(1-$M$3),1)</f>
        <v>162</v>
      </c>
      <c r="D102" s="31">
        <f>'[1]Анализ цен '!AW918</f>
        <v>-6</v>
      </c>
      <c r="E102" s="80"/>
      <c r="F102" s="71"/>
      <c r="G102" s="72"/>
      <c r="H102" s="73"/>
      <c r="I102" s="30"/>
      <c r="J102" s="21"/>
      <c r="K102" s="40" t="s">
        <v>380</v>
      </c>
      <c r="L102" s="41"/>
      <c r="M102" s="30">
        <f>_xlfn.CEILING.PRECISE('[1]Анализ цен '!AB1178*(1-$M$3),1)</f>
        <v>0</v>
      </c>
      <c r="N102" s="32">
        <f>'[1]Анализ цен '!AW1178</f>
        <v>0</v>
      </c>
      <c r="O102" s="80"/>
      <c r="P102" s="28"/>
      <c r="Q102" s="29"/>
      <c r="R102" s="30"/>
      <c r="S102" s="81"/>
    </row>
    <row r="103" spans="1:19" s="33" customFormat="1" ht="9.75" customHeight="1" x14ac:dyDescent="0.2">
      <c r="A103" s="28" t="s">
        <v>381</v>
      </c>
      <c r="B103" s="29"/>
      <c r="C103" s="30">
        <f>_xlfn.CEILING.MATH('[1]Анализ цен '!AB921*(1-$M$3),1)</f>
        <v>2011</v>
      </c>
      <c r="D103" s="31">
        <f>'[1]Анализ цен '!AW921</f>
        <v>-28</v>
      </c>
      <c r="E103" s="80"/>
      <c r="F103" s="71"/>
      <c r="G103" s="72"/>
      <c r="H103" s="73"/>
      <c r="I103" s="30"/>
      <c r="J103" s="21"/>
      <c r="K103" s="40" t="s">
        <v>382</v>
      </c>
      <c r="L103" s="41"/>
      <c r="M103" s="30">
        <f>_xlfn.CEILING.PRECISE('[1]Анализ цен '!AB1179*(1-$M$3),1)</f>
        <v>0</v>
      </c>
      <c r="N103" s="32">
        <f>'[1]Анализ цен '!AW1179</f>
        <v>0</v>
      </c>
      <c r="O103" s="80"/>
      <c r="P103" s="28"/>
      <c r="Q103" s="29"/>
      <c r="R103" s="30"/>
      <c r="S103" s="81"/>
    </row>
    <row r="104" spans="1:19" s="33" customFormat="1" ht="9.75" customHeight="1" x14ac:dyDescent="0.2">
      <c r="A104" s="28" t="s">
        <v>383</v>
      </c>
      <c r="B104" s="29"/>
      <c r="C104" s="30">
        <f>_xlfn.CEILING.MATH('[1]Анализ цен '!AB922*(1-$M$3),1)</f>
        <v>1237</v>
      </c>
      <c r="D104" s="31">
        <f>'[1]Анализ цен '!AW922</f>
        <v>-17</v>
      </c>
      <c r="E104" s="80"/>
      <c r="F104" s="71"/>
      <c r="G104" s="72"/>
      <c r="H104" s="73"/>
      <c r="I104" s="30"/>
      <c r="J104" s="21"/>
      <c r="K104" s="40" t="s">
        <v>384</v>
      </c>
      <c r="L104" s="41"/>
      <c r="M104" s="30">
        <f>_xlfn.CEILING.PRECISE('[1]Анализ цен '!AB1180*(1-$M$3),1)</f>
        <v>0</v>
      </c>
      <c r="N104" s="32">
        <f>'[1]Анализ цен '!AW1180</f>
        <v>0</v>
      </c>
      <c r="O104" s="80"/>
      <c r="P104" s="28"/>
      <c r="Q104" s="29"/>
      <c r="R104" s="30"/>
      <c r="S104" s="81"/>
    </row>
    <row r="105" spans="1:19" s="33" customFormat="1" ht="9.75" customHeight="1" x14ac:dyDescent="0.2">
      <c r="A105" s="28" t="s">
        <v>385</v>
      </c>
      <c r="B105" s="29"/>
      <c r="C105" s="30">
        <f>_xlfn.CEILING.MATH('[1]Анализ цен '!AB923*(1-$M$3),1)</f>
        <v>828</v>
      </c>
      <c r="D105" s="31">
        <f>'[1]Анализ цен '!AW923</f>
        <v>-11</v>
      </c>
      <c r="E105" s="80"/>
      <c r="F105" s="71"/>
      <c r="G105" s="72"/>
      <c r="H105" s="73"/>
      <c r="I105" s="30"/>
      <c r="J105" s="21"/>
      <c r="K105" s="40" t="s">
        <v>386</v>
      </c>
      <c r="L105" s="41"/>
      <c r="M105" s="30">
        <f>_xlfn.CEILING.PRECISE('[1]Анализ цен '!AB1181*(1-$M$3),1)</f>
        <v>0</v>
      </c>
      <c r="N105" s="32">
        <f>'[1]Анализ цен '!AW1181</f>
        <v>0</v>
      </c>
      <c r="O105" s="80"/>
      <c r="P105" s="28"/>
      <c r="Q105" s="29"/>
      <c r="R105" s="30"/>
      <c r="S105" s="81"/>
    </row>
    <row r="106" spans="1:19" s="33" customFormat="1" ht="9.75" customHeight="1" x14ac:dyDescent="0.2">
      <c r="A106" s="28" t="s">
        <v>387</v>
      </c>
      <c r="B106" s="29"/>
      <c r="C106" s="30">
        <f>_xlfn.CEILING.MATH('[1]Анализ цен '!AB924*(1-$M$3),1)</f>
        <v>419</v>
      </c>
      <c r="D106" s="31">
        <f>'[1]Анализ цен '!AW924</f>
        <v>-6</v>
      </c>
      <c r="E106" s="80"/>
      <c r="F106" s="71"/>
      <c r="G106" s="72"/>
      <c r="H106" s="73"/>
      <c r="I106" s="30"/>
      <c r="J106" s="21"/>
      <c r="K106" s="40" t="s">
        <v>388</v>
      </c>
      <c r="L106" s="41"/>
      <c r="M106" s="30">
        <f>_xlfn.CEILING.PRECISE('[1]Анализ цен '!AB1182*(1-$M$3),1)</f>
        <v>0</v>
      </c>
      <c r="N106" s="32">
        <f>'[1]Анализ цен '!AW1182</f>
        <v>0</v>
      </c>
      <c r="O106" s="80"/>
      <c r="P106" s="28"/>
      <c r="Q106" s="29"/>
      <c r="R106" s="30"/>
      <c r="S106" s="81"/>
    </row>
    <row r="107" spans="1:19" s="33" customFormat="1" ht="9.75" customHeight="1" x14ac:dyDescent="0.2">
      <c r="A107" s="28" t="s">
        <v>389</v>
      </c>
      <c r="B107" s="29"/>
      <c r="C107" s="30">
        <f>_xlfn.CEILING.MATH('[1]Анализ цен '!AB925*(1-$M$3),1)</f>
        <v>213</v>
      </c>
      <c r="D107" s="31">
        <f>'[1]Анализ цен '!AW925</f>
        <v>-2</v>
      </c>
      <c r="E107" s="80"/>
      <c r="F107" s="71"/>
      <c r="G107" s="72"/>
      <c r="H107" s="73"/>
      <c r="I107" s="30"/>
      <c r="J107" s="31">
        <f>'[1]Анализ цен '!AX963</f>
        <v>-1.4508928571428572E-2</v>
      </c>
      <c r="K107" s="71"/>
      <c r="L107" s="72"/>
      <c r="M107" s="73"/>
      <c r="N107" s="30"/>
      <c r="O107" s="80"/>
      <c r="P107" s="28"/>
      <c r="Q107" s="29"/>
      <c r="R107" s="30"/>
      <c r="S107" s="81"/>
    </row>
    <row r="108" spans="1:19" s="33" customFormat="1" ht="9.75" customHeight="1" x14ac:dyDescent="0.2">
      <c r="A108" s="28" t="s">
        <v>390</v>
      </c>
      <c r="B108" s="29"/>
      <c r="C108" s="30">
        <f>_xlfn.CEILING.MATH('[1]Анализ цен '!AB929*(1-$M$3),1)</f>
        <v>3240</v>
      </c>
      <c r="D108" s="31">
        <f>'[1]Анализ цен '!AW929</f>
        <v>-45</v>
      </c>
      <c r="E108" s="80"/>
      <c r="F108" s="71"/>
      <c r="G108" s="72"/>
      <c r="H108" s="73"/>
      <c r="I108" s="30"/>
      <c r="J108" s="21"/>
      <c r="K108" s="71"/>
      <c r="L108" s="72"/>
      <c r="M108" s="73"/>
      <c r="N108" s="30"/>
      <c r="O108" s="80"/>
      <c r="P108" s="28"/>
      <c r="Q108" s="29"/>
      <c r="R108" s="30"/>
      <c r="S108" s="81"/>
    </row>
    <row r="109" spans="1:19" s="33" customFormat="1" ht="9.75" customHeight="1" x14ac:dyDescent="0.2">
      <c r="A109" s="28" t="s">
        <v>391</v>
      </c>
      <c r="B109" s="29"/>
      <c r="C109" s="30">
        <f>_xlfn.CEILING.MATH('[1]Анализ цен '!AB930*(1-$M$3),1)</f>
        <v>1974</v>
      </c>
      <c r="D109" s="31">
        <f>'[1]Анализ цен '!AW930</f>
        <v>-28</v>
      </c>
      <c r="E109" s="80"/>
      <c r="F109" s="71"/>
      <c r="G109" s="72"/>
      <c r="H109" s="73"/>
      <c r="I109" s="30"/>
      <c r="J109" s="21"/>
      <c r="K109" s="71"/>
      <c r="L109" s="72"/>
      <c r="M109" s="73"/>
      <c r="N109" s="30"/>
      <c r="O109" s="80"/>
      <c r="P109" s="28"/>
      <c r="Q109" s="29"/>
      <c r="R109" s="30"/>
      <c r="S109" s="81"/>
    </row>
    <row r="110" spans="1:19" s="33" customFormat="1" ht="9.75" customHeight="1" x14ac:dyDescent="0.2">
      <c r="A110" s="28" t="s">
        <v>392</v>
      </c>
      <c r="B110" s="29"/>
      <c r="C110" s="30">
        <f>_xlfn.CEILING.MATH('[1]Анализ цен '!AB931*(1-$M$3),1)</f>
        <v>1322</v>
      </c>
      <c r="D110" s="31">
        <f>'[1]Анализ цен '!AW931</f>
        <v>-18</v>
      </c>
      <c r="E110" s="80"/>
      <c r="F110" s="71"/>
      <c r="G110" s="72"/>
      <c r="H110" s="73"/>
      <c r="I110" s="30"/>
      <c r="J110" s="21"/>
      <c r="K110" s="71"/>
      <c r="L110" s="72"/>
      <c r="M110" s="73"/>
      <c r="N110" s="30"/>
      <c r="O110" s="80"/>
      <c r="P110" s="28"/>
      <c r="Q110" s="29"/>
      <c r="R110" s="30"/>
      <c r="S110" s="81"/>
    </row>
    <row r="111" spans="1:19" s="33" customFormat="1" ht="9.75" customHeight="1" x14ac:dyDescent="0.2">
      <c r="A111" s="28" t="s">
        <v>393</v>
      </c>
      <c r="B111" s="29"/>
      <c r="C111" s="30">
        <f>_xlfn.CEILING.MATH('[1]Анализ цен '!AB932*(1-$M$3),1)</f>
        <v>664</v>
      </c>
      <c r="D111" s="31">
        <f>'[1]Анализ цен '!AW932</f>
        <v>-9</v>
      </c>
      <c r="E111" s="80"/>
      <c r="F111" s="71"/>
      <c r="G111" s="72"/>
      <c r="H111" s="73"/>
      <c r="I111" s="30"/>
      <c r="J111" s="21"/>
      <c r="K111" s="71"/>
      <c r="L111" s="72"/>
      <c r="M111" s="73"/>
      <c r="N111" s="30"/>
      <c r="O111" s="80"/>
      <c r="P111" s="28"/>
      <c r="Q111" s="29"/>
      <c r="R111" s="30"/>
      <c r="S111" s="81"/>
    </row>
    <row r="112" spans="1:19" s="33" customFormat="1" ht="9.75" customHeight="1" x14ac:dyDescent="0.2">
      <c r="A112" s="28" t="s">
        <v>394</v>
      </c>
      <c r="B112" s="29"/>
      <c r="C112" s="30">
        <f>_xlfn.CEILING.MATH('[1]Анализ цен '!AB933*(1-$M$3),1)</f>
        <v>337</v>
      </c>
      <c r="D112" s="31">
        <f>'[1]Анализ цен '!AW933</f>
        <v>-4</v>
      </c>
      <c r="E112" s="80"/>
      <c r="F112" s="71"/>
      <c r="G112" s="72"/>
      <c r="H112" s="73"/>
      <c r="I112" s="30"/>
      <c r="J112" s="21"/>
      <c r="K112" s="71"/>
      <c r="L112" s="72"/>
      <c r="M112" s="73"/>
      <c r="N112" s="30"/>
      <c r="O112" s="80"/>
      <c r="P112" s="28"/>
      <c r="Q112" s="29"/>
      <c r="R112" s="30"/>
      <c r="S112" s="81"/>
    </row>
    <row r="113" spans="1:19" s="33" customFormat="1" ht="9.75" customHeight="1" x14ac:dyDescent="0.2">
      <c r="A113" s="28" t="s">
        <v>395</v>
      </c>
      <c r="B113" s="29"/>
      <c r="C113" s="30">
        <f>_xlfn.CEILING.MATH('[1]Анализ цен '!AB939*(1-$M$3),1)</f>
        <v>1679</v>
      </c>
      <c r="D113" s="31">
        <f>'[1]Анализ цен '!AW939</f>
        <v>-45</v>
      </c>
      <c r="E113" s="80"/>
      <c r="F113" s="71"/>
      <c r="G113" s="72"/>
      <c r="H113" s="73"/>
      <c r="I113" s="30"/>
      <c r="J113" s="21"/>
      <c r="K113" s="71"/>
      <c r="L113" s="72"/>
      <c r="M113" s="73"/>
      <c r="N113" s="30"/>
      <c r="O113" s="80"/>
      <c r="P113" s="28"/>
      <c r="Q113" s="29"/>
      <c r="R113" s="30"/>
      <c r="S113" s="81"/>
    </row>
    <row r="114" spans="1:19" s="33" customFormat="1" ht="9.75" customHeight="1" x14ac:dyDescent="0.2">
      <c r="A114" s="28" t="s">
        <v>396</v>
      </c>
      <c r="B114" s="29"/>
      <c r="C114" s="30">
        <f>_xlfn.CEILING.MATH('[1]Анализ цен '!AB940*(1-$M$3),1)</f>
        <v>1023</v>
      </c>
      <c r="D114" s="31">
        <f>'[1]Анализ цен '!AW940</f>
        <v>-27</v>
      </c>
      <c r="E114" s="80"/>
      <c r="F114" s="71"/>
      <c r="G114" s="72"/>
      <c r="H114" s="73"/>
      <c r="I114" s="30"/>
      <c r="J114" s="21"/>
      <c r="K114" s="71"/>
      <c r="L114" s="72"/>
      <c r="M114" s="73"/>
      <c r="N114" s="30"/>
      <c r="O114" s="80"/>
      <c r="P114" s="28"/>
      <c r="Q114" s="29"/>
      <c r="R114" s="30"/>
      <c r="S114" s="81"/>
    </row>
    <row r="115" spans="1:19" s="33" customFormat="1" ht="9.75" customHeight="1" x14ac:dyDescent="0.2">
      <c r="A115" s="28" t="s">
        <v>397</v>
      </c>
      <c r="B115" s="29"/>
      <c r="C115" s="30">
        <f>_xlfn.CEILING.MATH('[1]Анализ цен '!AB941*(1-$M$3),1)</f>
        <v>686</v>
      </c>
      <c r="D115" s="31">
        <f>'[1]Анализ цен '!AW941</f>
        <v>-19</v>
      </c>
      <c r="E115" s="80"/>
      <c r="F115" s="71"/>
      <c r="G115" s="72"/>
      <c r="H115" s="73"/>
      <c r="I115" s="30"/>
      <c r="J115" s="21"/>
      <c r="K115" s="71"/>
      <c r="L115" s="72"/>
      <c r="M115" s="73"/>
      <c r="N115" s="30"/>
      <c r="O115" s="80"/>
      <c r="P115" s="28"/>
      <c r="Q115" s="29"/>
      <c r="R115" s="30"/>
      <c r="S115" s="81"/>
    </row>
    <row r="116" spans="1:19" s="33" customFormat="1" ht="9.75" customHeight="1" x14ac:dyDescent="0.2">
      <c r="A116" s="28" t="s">
        <v>398</v>
      </c>
      <c r="B116" s="29"/>
      <c r="C116" s="30">
        <f>_xlfn.CEILING.MATH('[1]Анализ цен '!AB942*(1-$M$3),1)</f>
        <v>347</v>
      </c>
      <c r="D116" s="31">
        <f>'[1]Анализ цен '!AW942</f>
        <v>-10</v>
      </c>
      <c r="E116" s="80"/>
      <c r="F116" s="71"/>
      <c r="G116" s="72"/>
      <c r="H116" s="73"/>
      <c r="I116" s="30"/>
      <c r="J116" s="21"/>
      <c r="K116" s="71"/>
      <c r="L116" s="72"/>
      <c r="M116" s="73"/>
      <c r="N116" s="30"/>
      <c r="O116" s="80"/>
      <c r="P116" s="28"/>
      <c r="Q116" s="29"/>
      <c r="R116" s="30"/>
      <c r="S116" s="81"/>
    </row>
    <row r="117" spans="1:19" s="33" customFormat="1" ht="9.75" customHeight="1" x14ac:dyDescent="0.2">
      <c r="A117" s="28" t="s">
        <v>399</v>
      </c>
      <c r="B117" s="29"/>
      <c r="C117" s="30">
        <f>_xlfn.CEILING.MATH('[1]Анализ цен '!AB943*(1-$M$3),1)</f>
        <v>179</v>
      </c>
      <c r="D117" s="31">
        <f>'[1]Анализ цен '!AW943</f>
        <v>-4</v>
      </c>
      <c r="E117" s="80"/>
      <c r="F117" s="71"/>
      <c r="G117" s="72"/>
      <c r="H117" s="73"/>
      <c r="I117" s="30"/>
      <c r="J117" s="21"/>
      <c r="K117" s="71"/>
      <c r="L117" s="72"/>
      <c r="M117" s="73"/>
      <c r="N117" s="30"/>
      <c r="O117" s="80"/>
      <c r="P117" s="28"/>
      <c r="Q117" s="29"/>
      <c r="R117" s="30"/>
      <c r="S117" s="81"/>
    </row>
    <row r="118" spans="1:19" s="33" customFormat="1" ht="9.75" customHeight="1" x14ac:dyDescent="0.2">
      <c r="A118" s="28" t="s">
        <v>400</v>
      </c>
      <c r="B118" s="29"/>
      <c r="C118" s="30">
        <f>_xlfn.CEILING.MATH('[1]Анализ цен '!AB946*(1-$M$3),1)</f>
        <v>2082</v>
      </c>
      <c r="D118" s="31">
        <f>'[1]Анализ цен '!AW946</f>
        <v>-66</v>
      </c>
      <c r="E118" s="80"/>
      <c r="F118" s="71"/>
      <c r="G118" s="72"/>
      <c r="H118" s="73"/>
      <c r="I118" s="30"/>
      <c r="J118" s="21"/>
      <c r="K118" s="71"/>
      <c r="L118" s="72"/>
      <c r="M118" s="73"/>
      <c r="N118" s="30"/>
      <c r="O118" s="80"/>
      <c r="P118" s="28"/>
      <c r="Q118" s="29"/>
      <c r="R118" s="30"/>
      <c r="S118" s="81"/>
    </row>
    <row r="119" spans="1:19" s="33" customFormat="1" ht="9.75" customHeight="1" x14ac:dyDescent="0.2">
      <c r="A119" s="28" t="s">
        <v>401</v>
      </c>
      <c r="B119" s="29"/>
      <c r="C119" s="30">
        <f>_xlfn.CEILING.MATH('[1]Анализ цен '!AB947*(1-$M$3),1)</f>
        <v>1265</v>
      </c>
      <c r="D119" s="31">
        <f>'[1]Анализ цен '!AW947</f>
        <v>-39</v>
      </c>
      <c r="E119" s="80"/>
      <c r="F119" s="71"/>
      <c r="G119" s="72"/>
      <c r="H119" s="73"/>
      <c r="I119" s="30"/>
      <c r="J119" s="21"/>
      <c r="K119" s="71"/>
      <c r="L119" s="72"/>
      <c r="M119" s="73"/>
      <c r="N119" s="30"/>
      <c r="O119" s="80"/>
      <c r="P119" s="28"/>
      <c r="Q119" s="29"/>
      <c r="R119" s="30"/>
      <c r="S119" s="81"/>
    </row>
    <row r="120" spans="1:19" s="33" customFormat="1" ht="9.75" customHeight="1" x14ac:dyDescent="0.2">
      <c r="A120" s="28" t="s">
        <v>402</v>
      </c>
      <c r="B120" s="29"/>
      <c r="C120" s="30">
        <f>_xlfn.CEILING.MATH('[1]Анализ цен '!AB948*(1-$M$3),1)</f>
        <v>847</v>
      </c>
      <c r="D120" s="31">
        <f>'[1]Анализ цен '!AW948</f>
        <v>-26</v>
      </c>
      <c r="E120" s="80"/>
      <c r="F120" s="71"/>
      <c r="G120" s="72"/>
      <c r="H120" s="73"/>
      <c r="I120" s="30"/>
      <c r="J120" s="21"/>
      <c r="K120" s="71"/>
      <c r="L120" s="72"/>
      <c r="M120" s="73"/>
      <c r="N120" s="30"/>
      <c r="O120" s="80"/>
      <c r="P120" s="28"/>
      <c r="Q120" s="29"/>
      <c r="R120" s="30"/>
      <c r="S120" s="81"/>
    </row>
    <row r="121" spans="1:19" s="33" customFormat="1" ht="9.75" customHeight="1" x14ac:dyDescent="0.2">
      <c r="A121" s="28" t="s">
        <v>403</v>
      </c>
      <c r="B121" s="29"/>
      <c r="C121" s="30">
        <f>_xlfn.CEILING.MATH('[1]Анализ цен '!AB949*(1-$M$3),1)</f>
        <v>428</v>
      </c>
      <c r="D121" s="31">
        <f>'[1]Анализ цен '!AW949</f>
        <v>-13</v>
      </c>
      <c r="E121" s="80"/>
      <c r="F121" s="71"/>
      <c r="G121" s="72"/>
      <c r="H121" s="73"/>
      <c r="I121" s="30"/>
      <c r="J121" s="21"/>
      <c r="K121" s="71"/>
      <c r="L121" s="72"/>
      <c r="M121" s="73"/>
      <c r="N121" s="30"/>
      <c r="O121" s="80"/>
      <c r="P121" s="28"/>
      <c r="Q121" s="29"/>
      <c r="R121" s="30"/>
      <c r="S121" s="81"/>
    </row>
    <row r="122" spans="1:19" s="33" customFormat="1" ht="9.75" customHeight="1" x14ac:dyDescent="0.2">
      <c r="A122" s="28" t="s">
        <v>404</v>
      </c>
      <c r="B122" s="29"/>
      <c r="C122" s="30">
        <f>_xlfn.CEILING.MATH('[1]Анализ цен '!AB950*(1-$M$3),1)</f>
        <v>219</v>
      </c>
      <c r="D122" s="31">
        <f>'[1]Анализ цен '!AW950</f>
        <v>-6</v>
      </c>
      <c r="E122" s="80"/>
      <c r="F122" s="71"/>
      <c r="G122" s="72"/>
      <c r="H122" s="73"/>
      <c r="I122" s="30"/>
      <c r="J122" s="21"/>
      <c r="K122" s="71"/>
      <c r="L122" s="72"/>
      <c r="M122" s="73"/>
      <c r="N122" s="30"/>
      <c r="O122" s="80"/>
      <c r="P122" s="28"/>
      <c r="Q122" s="29"/>
      <c r="R122" s="30"/>
      <c r="S122" s="81"/>
    </row>
    <row r="123" spans="1:19" s="33" customFormat="1" ht="9.75" customHeight="1" x14ac:dyDescent="0.2">
      <c r="A123" s="28" t="s">
        <v>405</v>
      </c>
      <c r="B123" s="29"/>
      <c r="C123" s="30">
        <f>_xlfn.CEILING.MATH('[1]Анализ цен '!AB953*(1-$M$3),1)</f>
        <v>2847</v>
      </c>
      <c r="D123" s="31">
        <f>'[1]Анализ цен '!AW953</f>
        <v>-40</v>
      </c>
      <c r="E123" s="80"/>
      <c r="F123" s="71"/>
      <c r="G123" s="72"/>
      <c r="H123" s="73"/>
      <c r="I123" s="30"/>
      <c r="J123" s="21"/>
      <c r="K123" s="71"/>
      <c r="L123" s="72"/>
      <c r="M123" s="73"/>
      <c r="N123" s="30"/>
      <c r="O123" s="80"/>
      <c r="P123" s="28"/>
      <c r="Q123" s="29"/>
      <c r="R123" s="30"/>
      <c r="S123" s="81"/>
    </row>
    <row r="124" spans="1:19" s="33" customFormat="1" ht="9.75" customHeight="1" x14ac:dyDescent="0.2">
      <c r="A124" s="28" t="s">
        <v>406</v>
      </c>
      <c r="B124" s="29"/>
      <c r="C124" s="30">
        <f>_xlfn.CEILING.MATH('[1]Анализ цен '!AB954*(1-$M$3),1)</f>
        <v>1738</v>
      </c>
      <c r="D124" s="31">
        <f>'[1]Анализ цен '!AW954</f>
        <v>-24</v>
      </c>
      <c r="E124" s="80"/>
      <c r="F124" s="71"/>
      <c r="G124" s="72"/>
      <c r="H124" s="73"/>
      <c r="I124" s="30"/>
      <c r="J124" s="21"/>
      <c r="K124" s="71"/>
      <c r="L124" s="72"/>
      <c r="M124" s="73"/>
      <c r="N124" s="30"/>
      <c r="O124" s="80"/>
      <c r="P124" s="28"/>
      <c r="Q124" s="29"/>
      <c r="R124" s="30"/>
      <c r="S124" s="81"/>
    </row>
    <row r="125" spans="1:19" s="33" customFormat="1" ht="9.75" customHeight="1" x14ac:dyDescent="0.2">
      <c r="A125" s="28" t="s">
        <v>407</v>
      </c>
      <c r="B125" s="29"/>
      <c r="C125" s="30">
        <f>_xlfn.CEILING.MATH('[1]Анализ цен '!AB955*(1-$M$3),1)</f>
        <v>1163</v>
      </c>
      <c r="D125" s="31">
        <f>'[1]Анализ цен '!AW955</f>
        <v>-16</v>
      </c>
      <c r="E125" s="80"/>
      <c r="F125" s="71"/>
      <c r="G125" s="72"/>
      <c r="H125" s="73"/>
      <c r="I125" s="30"/>
      <c r="J125" s="21"/>
      <c r="K125" s="71"/>
      <c r="L125" s="72"/>
      <c r="M125" s="73"/>
      <c r="N125" s="30"/>
      <c r="O125" s="80"/>
      <c r="P125" s="28"/>
      <c r="Q125" s="29"/>
      <c r="R125" s="30"/>
      <c r="S125" s="81"/>
    </row>
    <row r="126" spans="1:19" s="33" customFormat="1" ht="9.75" customHeight="1" x14ac:dyDescent="0.2">
      <c r="A126" s="28" t="s">
        <v>408</v>
      </c>
      <c r="B126" s="29"/>
      <c r="C126" s="30">
        <f>_xlfn.CEILING.MATH('[1]Анализ цен '!AB956*(1-$M$3),1)</f>
        <v>587</v>
      </c>
      <c r="D126" s="31">
        <f>'[1]Анализ цен '!AW956</f>
        <v>-8</v>
      </c>
      <c r="E126" s="80"/>
      <c r="F126" s="71"/>
      <c r="G126" s="72"/>
      <c r="H126" s="73"/>
      <c r="I126" s="30"/>
      <c r="J126" s="21"/>
      <c r="K126" s="71"/>
      <c r="L126" s="72"/>
      <c r="M126" s="73"/>
      <c r="N126" s="30"/>
      <c r="O126" s="80"/>
      <c r="P126" s="28"/>
      <c r="Q126" s="29"/>
      <c r="R126" s="30"/>
      <c r="S126" s="81"/>
    </row>
    <row r="127" spans="1:19" s="33" customFormat="1" ht="9.75" customHeight="1" x14ac:dyDescent="0.2">
      <c r="A127" s="28" t="s">
        <v>409</v>
      </c>
      <c r="B127" s="29"/>
      <c r="C127" s="30">
        <f>_xlfn.CEILING.MATH('[1]Анализ цен '!AB957*(1-$M$3),1)</f>
        <v>298</v>
      </c>
      <c r="D127" s="31">
        <f>'[1]Анализ цен '!AW957</f>
        <v>-3</v>
      </c>
      <c r="E127" s="80"/>
      <c r="F127" s="71"/>
      <c r="G127" s="72"/>
      <c r="H127" s="73"/>
      <c r="I127" s="30"/>
      <c r="J127" s="21"/>
      <c r="K127" s="71"/>
      <c r="L127" s="72"/>
      <c r="M127" s="73"/>
      <c r="N127" s="30"/>
      <c r="O127" s="80"/>
      <c r="P127" s="28"/>
      <c r="Q127" s="29"/>
      <c r="R127" s="30"/>
      <c r="S127" s="81"/>
    </row>
    <row r="128" spans="1:19" s="33" customFormat="1" ht="9.75" customHeight="1" x14ac:dyDescent="0.2">
      <c r="A128" s="28" t="s">
        <v>410</v>
      </c>
      <c r="B128" s="29"/>
      <c r="C128" s="30">
        <f>_xlfn.CEILING.MATH('[1]Анализ цен '!AB961*(1-$M$3),1)</f>
        <v>4635</v>
      </c>
      <c r="D128" s="31">
        <f>'[1]Анализ цен '!AW961</f>
        <v>-65</v>
      </c>
      <c r="E128" s="80"/>
      <c r="F128" s="71"/>
      <c r="G128" s="72"/>
      <c r="H128" s="73"/>
      <c r="I128" s="30"/>
      <c r="J128" s="21"/>
      <c r="K128" s="71"/>
      <c r="L128" s="72"/>
      <c r="M128" s="73"/>
      <c r="N128" s="30"/>
      <c r="O128" s="80"/>
      <c r="P128" s="28"/>
      <c r="Q128" s="29"/>
      <c r="R128" s="82"/>
      <c r="S128" s="81"/>
    </row>
    <row r="129" spans="1:19" s="33" customFormat="1" ht="9.75" customHeight="1" x14ac:dyDescent="0.2">
      <c r="A129" s="28" t="s">
        <v>411</v>
      </c>
      <c r="B129" s="29"/>
      <c r="C129" s="30">
        <f>_xlfn.CEILING.MATH('[1]Анализ цен '!AB962*(1-$M$3),1)</f>
        <v>2811</v>
      </c>
      <c r="D129" s="31">
        <f>'[1]Анализ цен '!AW962</f>
        <v>-39</v>
      </c>
      <c r="E129" s="80"/>
      <c r="F129" s="83"/>
      <c r="G129" s="84"/>
      <c r="H129" s="73"/>
      <c r="I129" s="30"/>
      <c r="J129" s="21"/>
      <c r="K129" s="83"/>
      <c r="L129" s="84"/>
      <c r="M129" s="73"/>
      <c r="N129" s="30"/>
      <c r="O129" s="80"/>
      <c r="P129" s="61"/>
      <c r="Q129" s="62"/>
      <c r="R129" s="82"/>
      <c r="S129" s="81"/>
    </row>
    <row r="130" spans="1:19" s="33" customFormat="1" ht="9.75" customHeight="1" x14ac:dyDescent="0.2">
      <c r="A130" s="28" t="s">
        <v>412</v>
      </c>
      <c r="B130" s="29"/>
      <c r="C130" s="30">
        <f>_xlfn.CEILING.MATH('[1]Анализ цен '!AB963*(1-$M$3),1)</f>
        <v>1878</v>
      </c>
      <c r="D130" s="31">
        <f>'[1]Анализ цен '!AW963</f>
        <v>-26</v>
      </c>
      <c r="E130" s="80"/>
      <c r="F130" s="83"/>
      <c r="G130" s="84"/>
      <c r="H130" s="73"/>
      <c r="I130" s="30"/>
      <c r="J130" s="21"/>
      <c r="K130" s="83"/>
      <c r="L130" s="84"/>
      <c r="M130" s="73"/>
      <c r="N130" s="30"/>
      <c r="O130" s="80"/>
      <c r="P130" s="61"/>
      <c r="Q130" s="62"/>
      <c r="R130" s="82"/>
      <c r="S130" s="81"/>
    </row>
    <row r="131" spans="1:19" s="33" customFormat="1" ht="9.75" customHeight="1" x14ac:dyDescent="0.2">
      <c r="A131" s="28" t="s">
        <v>413</v>
      </c>
      <c r="B131" s="29"/>
      <c r="C131" s="30">
        <f>_xlfn.CEILING.MATH('[1]Анализ цен '!AB964*(1-$M$3),1)</f>
        <v>944</v>
      </c>
      <c r="D131" s="31">
        <f>'[1]Анализ цен '!AW964</f>
        <v>-13</v>
      </c>
      <c r="E131" s="80"/>
      <c r="F131" s="71"/>
      <c r="G131" s="72"/>
      <c r="H131" s="73"/>
      <c r="I131" s="30"/>
      <c r="J131" s="21"/>
      <c r="K131" s="71"/>
      <c r="L131" s="72"/>
      <c r="M131" s="73"/>
      <c r="N131" s="30"/>
      <c r="O131" s="80"/>
      <c r="P131" s="28"/>
      <c r="Q131" s="29"/>
      <c r="R131" s="82"/>
      <c r="S131" s="81"/>
    </row>
    <row r="132" spans="1:19" s="33" customFormat="1" ht="9.75" customHeight="1" x14ac:dyDescent="0.2">
      <c r="A132" s="28" t="s">
        <v>414</v>
      </c>
      <c r="B132" s="29"/>
      <c r="C132" s="30">
        <f>_xlfn.CEILING.MATH('[1]Анализ цен '!AB965*(1-$M$3),1)</f>
        <v>477</v>
      </c>
      <c r="D132" s="31">
        <f>'[1]Анализ цен '!AW965</f>
        <v>-6</v>
      </c>
      <c r="E132" s="80"/>
      <c r="F132" s="71"/>
      <c r="G132" s="72"/>
      <c r="H132" s="73"/>
      <c r="I132" s="30"/>
      <c r="J132" s="21"/>
      <c r="K132" s="71"/>
      <c r="L132" s="72"/>
      <c r="M132" s="73"/>
      <c r="N132" s="30"/>
      <c r="O132" s="80"/>
      <c r="P132" s="28"/>
      <c r="Q132" s="29"/>
      <c r="R132" s="82"/>
      <c r="S132" s="81"/>
    </row>
    <row r="133" spans="1:19" s="33" customFormat="1" ht="3.75" customHeight="1" x14ac:dyDescent="0.2">
      <c r="A133" s="85"/>
      <c r="B133" s="86"/>
      <c r="C133" s="87"/>
      <c r="D133" s="87"/>
      <c r="J133" s="44"/>
    </row>
    <row r="134" spans="1:19" s="33" customFormat="1" ht="5.25" customHeight="1" x14ac:dyDescent="0.2"/>
    <row r="135" spans="1:19" s="33" customFormat="1" ht="9.75" customHeight="1" x14ac:dyDescent="0.2"/>
    <row r="136" spans="1:19" s="33" customFormat="1" ht="9.75" customHeight="1" x14ac:dyDescent="0.2"/>
    <row r="137" spans="1:19" s="33" customFormat="1" ht="9.75" customHeight="1" x14ac:dyDescent="0.2"/>
    <row r="138" spans="1:19" s="33" customFormat="1" ht="9.75" customHeight="1" x14ac:dyDescent="0.2"/>
    <row r="139" spans="1:19" s="33" customFormat="1" ht="9.75" customHeight="1" x14ac:dyDescent="0.2"/>
    <row r="140" spans="1:19" s="33" customFormat="1" ht="9.75" customHeight="1" x14ac:dyDescent="0.2"/>
    <row r="141" spans="1:19" s="33" customFormat="1" ht="9.75" customHeight="1" x14ac:dyDescent="0.2"/>
    <row r="142" spans="1:19" s="33" customFormat="1" ht="9.75" customHeight="1" x14ac:dyDescent="0.2"/>
    <row r="143" spans="1:19" s="33" customFormat="1" ht="9.75" customHeight="1" x14ac:dyDescent="0.2"/>
    <row r="144" spans="1:19" s="33" customFormat="1" ht="9.75" customHeight="1" x14ac:dyDescent="0.2"/>
    <row r="145" spans="6:9" s="33" customFormat="1" ht="9.75" customHeight="1" x14ac:dyDescent="0.2"/>
    <row r="146" spans="6:9" s="33" customFormat="1" ht="9.75" customHeight="1" x14ac:dyDescent="0.2"/>
    <row r="147" spans="6:9" s="33" customFormat="1" ht="9.75" customHeight="1" x14ac:dyDescent="0.2"/>
    <row r="148" spans="6:9" s="33" customFormat="1" ht="9.75" customHeight="1" x14ac:dyDescent="0.2"/>
    <row r="149" spans="6:9" s="33" customFormat="1" ht="9.75" customHeight="1" x14ac:dyDescent="0.2"/>
    <row r="150" spans="6:9" s="33" customFormat="1" ht="9.75" customHeight="1" x14ac:dyDescent="0.2"/>
    <row r="151" spans="6:9" s="33" customFormat="1" ht="9.75" customHeight="1" x14ac:dyDescent="0.2"/>
    <row r="152" spans="6:9" s="33" customFormat="1" ht="9.75" customHeight="1" x14ac:dyDescent="0.2"/>
    <row r="153" spans="6:9" s="33" customFormat="1" ht="9.75" customHeight="1" x14ac:dyDescent="0.2"/>
    <row r="154" spans="6:9" s="33" customFormat="1" ht="9.75" customHeight="1" x14ac:dyDescent="0.2">
      <c r="F154" s="44"/>
      <c r="G154" s="44"/>
      <c r="H154" s="44"/>
      <c r="I154" s="44"/>
    </row>
    <row r="155" spans="6:9" s="33" customFormat="1" ht="9.75" customHeight="1" x14ac:dyDescent="0.2"/>
    <row r="156" spans="6:9" s="33" customFormat="1" ht="9.75" customHeight="1" x14ac:dyDescent="0.2"/>
    <row r="157" spans="6:9" s="33" customFormat="1" ht="9.75" customHeight="1" x14ac:dyDescent="0.2"/>
    <row r="158" spans="6:9" s="33" customFormat="1" ht="9.75" customHeight="1" x14ac:dyDescent="0.2"/>
    <row r="159" spans="6:9" s="33" customFormat="1" ht="9.75" customHeight="1" x14ac:dyDescent="0.2"/>
    <row r="160" spans="6:9" s="33" customFormat="1" ht="9.75" customHeight="1" x14ac:dyDescent="0.2"/>
    <row r="161" s="33" customFormat="1" ht="9.75" customHeight="1" x14ac:dyDescent="0.2"/>
    <row r="162" s="33" customFormat="1" ht="9.75" customHeight="1" x14ac:dyDescent="0.2"/>
    <row r="163" s="33" customFormat="1" ht="9.75" customHeight="1" x14ac:dyDescent="0.2"/>
    <row r="164" s="33" customFormat="1" ht="9.75" customHeight="1" x14ac:dyDescent="0.2"/>
    <row r="165" s="33" customFormat="1" ht="9.75" customHeight="1" x14ac:dyDescent="0.2"/>
    <row r="166" s="33" customFormat="1" ht="9.75" customHeight="1" x14ac:dyDescent="0.2"/>
    <row r="167" s="33" customFormat="1" ht="9.75" customHeight="1" x14ac:dyDescent="0.2"/>
    <row r="168" s="33" customFormat="1" ht="9.75" customHeight="1" x14ac:dyDescent="0.2"/>
    <row r="169" s="33" customFormat="1" ht="9.75" customHeight="1" x14ac:dyDescent="0.2"/>
    <row r="170" s="33" customFormat="1" ht="9.75" customHeight="1" x14ac:dyDescent="0.2"/>
    <row r="171" s="33" customFormat="1" ht="9.75" customHeight="1" x14ac:dyDescent="0.2"/>
    <row r="172" s="33" customFormat="1" ht="9.75" customHeight="1" x14ac:dyDescent="0.2"/>
    <row r="173" s="33" customFormat="1" ht="9.75" customHeight="1" x14ac:dyDescent="0.2"/>
    <row r="174" s="33" customFormat="1" ht="10.5" customHeight="1" x14ac:dyDescent="0.2"/>
    <row r="175" s="33" customFormat="1" ht="9.75" customHeight="1" x14ac:dyDescent="0.2"/>
    <row r="176" s="33" customFormat="1" ht="9.75" customHeight="1" x14ac:dyDescent="0.2"/>
    <row r="177" s="33" customFormat="1" ht="9.75" customHeight="1" x14ac:dyDescent="0.2"/>
    <row r="178" s="33" customFormat="1" ht="9.75" customHeight="1" x14ac:dyDescent="0.2"/>
    <row r="179" s="33" customFormat="1" ht="9.75" customHeight="1" x14ac:dyDescent="0.2"/>
    <row r="180" s="33" customFormat="1" ht="9.75" customHeight="1" x14ac:dyDescent="0.2"/>
    <row r="181" s="33" customFormat="1" ht="9.75" customHeight="1" x14ac:dyDescent="0.2"/>
    <row r="182" s="33" customFormat="1" ht="9.75" customHeight="1" x14ac:dyDescent="0.2"/>
    <row r="183" s="33" customFormat="1" ht="9.75" customHeight="1" x14ac:dyDescent="0.2"/>
    <row r="184" s="33" customFormat="1" ht="9.75" customHeight="1" x14ac:dyDescent="0.2"/>
    <row r="185" s="33" customFormat="1" ht="9.75" customHeight="1" x14ac:dyDescent="0.2"/>
    <row r="186" s="33" customFormat="1" ht="9.75" customHeight="1" x14ac:dyDescent="0.2"/>
    <row r="187" s="33" customFormat="1" ht="9.75" customHeight="1" x14ac:dyDescent="0.2"/>
    <row r="188" s="33" customFormat="1" ht="9.75" customHeight="1" x14ac:dyDescent="0.2"/>
    <row r="189" s="33" customFormat="1" ht="9.75" customHeight="1" x14ac:dyDescent="0.2"/>
    <row r="190" s="33" customFormat="1" ht="9.75" customHeight="1" x14ac:dyDescent="0.2"/>
    <row r="191" s="33" customFormat="1" ht="9.75" customHeight="1" x14ac:dyDescent="0.2"/>
    <row r="192" s="33" customFormat="1" ht="9.75" customHeight="1" x14ac:dyDescent="0.2"/>
    <row r="193" spans="1:4" s="33" customFormat="1" ht="9.75" customHeight="1" x14ac:dyDescent="0.2"/>
    <row r="194" spans="1:4" s="33" customFormat="1" ht="11.25" customHeight="1" x14ac:dyDescent="0.2"/>
    <row r="195" spans="1:4" s="33" customFormat="1" ht="9.75" customHeight="1" x14ac:dyDescent="0.2"/>
    <row r="196" spans="1:4" s="33" customFormat="1" ht="9.75" customHeight="1" x14ac:dyDescent="0.2"/>
    <row r="197" spans="1:4" s="33" customFormat="1" ht="9.75" customHeight="1" x14ac:dyDescent="0.2"/>
    <row r="198" spans="1:4" s="33" customFormat="1" ht="9.75" customHeight="1" x14ac:dyDescent="0.2"/>
    <row r="199" spans="1:4" s="33" customFormat="1" ht="9.75" customHeight="1" x14ac:dyDescent="0.2"/>
    <row r="200" spans="1:4" s="33" customFormat="1" ht="9.75" customHeight="1" x14ac:dyDescent="0.2"/>
    <row r="201" spans="1:4" s="33" customFormat="1" ht="9.75" customHeight="1" x14ac:dyDescent="0.2"/>
    <row r="202" spans="1:4" s="33" customFormat="1" ht="9.75" customHeight="1" x14ac:dyDescent="0.2"/>
    <row r="203" spans="1:4" s="33" customFormat="1" ht="9.75" customHeight="1" x14ac:dyDescent="0.2"/>
    <row r="204" spans="1:4" s="33" customFormat="1" ht="9.75" customHeight="1" x14ac:dyDescent="0.2"/>
    <row r="205" spans="1:4" s="33" customFormat="1" ht="9.75" customHeight="1" x14ac:dyDescent="0.2"/>
    <row r="206" spans="1:4" s="33" customFormat="1" ht="9.75" customHeight="1" x14ac:dyDescent="0.2">
      <c r="A206" s="9"/>
      <c r="B206" s="9"/>
      <c r="C206" s="9"/>
      <c r="D206" s="9"/>
    </row>
    <row r="207" spans="1:4" s="33" customFormat="1" ht="9.75" customHeight="1" x14ac:dyDescent="0.2">
      <c r="A207" s="9"/>
      <c r="B207" s="9"/>
      <c r="C207" s="9"/>
      <c r="D207" s="9"/>
    </row>
    <row r="208" spans="1:4" s="33" customFormat="1" ht="9.75" customHeight="1" x14ac:dyDescent="0.2">
      <c r="A208" s="9"/>
      <c r="B208" s="9"/>
      <c r="C208" s="9"/>
      <c r="D208" s="9"/>
    </row>
    <row r="209" spans="1:19" s="33" customFormat="1" ht="9.75" customHeight="1" x14ac:dyDescent="0.2">
      <c r="A209" s="9"/>
      <c r="B209" s="9"/>
      <c r="C209" s="9"/>
      <c r="D209" s="9"/>
    </row>
    <row r="210" spans="1:19" s="33" customFormat="1" ht="9.75" customHeight="1" x14ac:dyDescent="0.2">
      <c r="A210" s="9"/>
      <c r="B210" s="9"/>
      <c r="C210" s="9"/>
      <c r="D210" s="9"/>
    </row>
    <row r="211" spans="1:19" s="33" customFormat="1" ht="9.75" customHeight="1" x14ac:dyDescent="0.2">
      <c r="A211" s="9"/>
      <c r="B211" s="9"/>
      <c r="C211" s="9"/>
      <c r="D211" s="9"/>
    </row>
    <row r="212" spans="1:19" s="33" customFormat="1" ht="9.75" customHeight="1" x14ac:dyDescent="0.2">
      <c r="A212" s="9"/>
      <c r="B212" s="9"/>
      <c r="C212" s="9"/>
      <c r="D212" s="9"/>
    </row>
    <row r="213" spans="1:19" s="33" customFormat="1" ht="9.75" customHeight="1" x14ac:dyDescent="0.2">
      <c r="A213" s="9"/>
      <c r="B213" s="9"/>
      <c r="C213" s="9"/>
      <c r="D213" s="9"/>
      <c r="P213" s="44"/>
      <c r="Q213" s="44"/>
      <c r="R213" s="44"/>
      <c r="S213" s="44"/>
    </row>
    <row r="214" spans="1:19" s="33" customFormat="1" ht="9.75" customHeight="1" x14ac:dyDescent="0.2">
      <c r="A214" s="9"/>
      <c r="B214" s="9"/>
      <c r="C214" s="9"/>
      <c r="D214" s="9"/>
    </row>
    <row r="215" spans="1:19" s="33" customFormat="1" ht="9.75" customHeight="1" x14ac:dyDescent="0.2">
      <c r="A215" s="9"/>
      <c r="B215" s="9"/>
      <c r="C215" s="9"/>
      <c r="D215" s="9"/>
    </row>
    <row r="216" spans="1:19" s="33" customFormat="1" ht="9.75" customHeight="1" x14ac:dyDescent="0.2">
      <c r="A216" s="9"/>
      <c r="B216" s="9"/>
      <c r="C216" s="9"/>
      <c r="D216" s="9"/>
    </row>
    <row r="217" spans="1:19" s="33" customFormat="1" ht="9.75" customHeight="1" x14ac:dyDescent="0.2">
      <c r="A217" s="9"/>
      <c r="B217" s="9"/>
      <c r="C217" s="9"/>
      <c r="D217" s="9"/>
    </row>
    <row r="218" spans="1:19" s="33" customFormat="1" ht="9.75" customHeight="1" x14ac:dyDescent="0.2">
      <c r="A218" s="9"/>
      <c r="B218" s="9"/>
      <c r="C218" s="9"/>
      <c r="D218" s="9"/>
    </row>
    <row r="219" spans="1:19" s="33" customFormat="1" ht="9.75" customHeight="1" x14ac:dyDescent="0.2">
      <c r="A219" s="9"/>
      <c r="B219" s="9"/>
      <c r="C219" s="9"/>
      <c r="D219" s="9"/>
    </row>
    <row r="220" spans="1:19" s="33" customFormat="1" ht="10.5" customHeight="1" x14ac:dyDescent="0.2">
      <c r="A220" s="9"/>
      <c r="B220" s="9"/>
      <c r="C220" s="9"/>
      <c r="D220" s="9"/>
    </row>
    <row r="221" spans="1:19" s="33" customFormat="1" ht="9.75" customHeight="1" x14ac:dyDescent="0.2">
      <c r="A221" s="9"/>
      <c r="B221" s="9"/>
      <c r="C221" s="9"/>
      <c r="D221" s="9"/>
    </row>
    <row r="222" spans="1:19" s="33" customFormat="1" ht="9.75" customHeight="1" x14ac:dyDescent="0.2">
      <c r="A222" s="9"/>
      <c r="B222" s="9"/>
      <c r="C222" s="9"/>
      <c r="D222" s="9"/>
    </row>
    <row r="223" spans="1:19" s="33" customFormat="1" ht="9.75" customHeight="1" x14ac:dyDescent="0.2">
      <c r="A223" s="9"/>
      <c r="B223" s="9"/>
      <c r="C223" s="9"/>
      <c r="D223" s="9"/>
    </row>
    <row r="224" spans="1:19" s="33" customFormat="1" ht="9.75" customHeight="1" x14ac:dyDescent="0.2">
      <c r="A224" s="9"/>
      <c r="B224" s="9"/>
      <c r="C224" s="9"/>
      <c r="D224" s="9"/>
    </row>
    <row r="225" spans="1:4" s="33" customFormat="1" ht="9.75" customHeight="1" x14ac:dyDescent="0.2">
      <c r="A225" s="9"/>
      <c r="B225" s="9"/>
      <c r="C225" s="9"/>
      <c r="D225" s="9"/>
    </row>
    <row r="226" spans="1:4" s="33" customFormat="1" ht="9.75" customHeight="1" x14ac:dyDescent="0.2">
      <c r="A226" s="9"/>
      <c r="B226" s="9"/>
      <c r="C226" s="9"/>
      <c r="D226" s="9"/>
    </row>
    <row r="227" spans="1:4" s="33" customFormat="1" ht="9.75" customHeight="1" x14ac:dyDescent="0.2">
      <c r="A227" s="9"/>
      <c r="B227" s="9"/>
      <c r="C227" s="9"/>
      <c r="D227" s="9"/>
    </row>
    <row r="228" spans="1:4" s="33" customFormat="1" ht="9.75" customHeight="1" x14ac:dyDescent="0.2">
      <c r="A228" s="9"/>
      <c r="B228" s="9"/>
      <c r="C228" s="9"/>
      <c r="D228" s="9"/>
    </row>
    <row r="229" spans="1:4" s="33" customFormat="1" ht="9.75" customHeight="1" x14ac:dyDescent="0.2">
      <c r="A229" s="9"/>
      <c r="B229" s="9"/>
      <c r="C229" s="9"/>
      <c r="D229" s="9"/>
    </row>
    <row r="230" spans="1:4" s="33" customFormat="1" ht="9.75" customHeight="1" x14ac:dyDescent="0.2">
      <c r="A230" s="9"/>
      <c r="B230" s="9"/>
      <c r="C230" s="9"/>
      <c r="D230" s="9"/>
    </row>
    <row r="231" spans="1:4" s="33" customFormat="1" ht="9.75" customHeight="1" x14ac:dyDescent="0.2">
      <c r="A231" s="9"/>
      <c r="B231" s="9"/>
      <c r="C231" s="9"/>
      <c r="D231" s="9"/>
    </row>
    <row r="232" spans="1:4" s="33" customFormat="1" ht="9.75" customHeight="1" x14ac:dyDescent="0.2">
      <c r="A232" s="9"/>
      <c r="B232" s="9"/>
      <c r="C232" s="9"/>
      <c r="D232" s="9"/>
    </row>
    <row r="233" spans="1:4" s="33" customFormat="1" ht="9.75" customHeight="1" x14ac:dyDescent="0.2">
      <c r="A233" s="9"/>
      <c r="B233" s="9"/>
      <c r="C233" s="9"/>
      <c r="D233" s="9"/>
    </row>
    <row r="234" spans="1:4" s="33" customFormat="1" ht="9.75" customHeight="1" x14ac:dyDescent="0.2">
      <c r="A234" s="9"/>
      <c r="B234" s="9"/>
      <c r="C234" s="9"/>
      <c r="D234" s="9"/>
    </row>
    <row r="235" spans="1:4" s="33" customFormat="1" ht="9.75" customHeight="1" x14ac:dyDescent="0.2">
      <c r="A235" s="9"/>
      <c r="B235" s="9"/>
      <c r="C235" s="9"/>
      <c r="D235" s="9"/>
    </row>
    <row r="236" spans="1:4" s="33" customFormat="1" ht="9.75" customHeight="1" x14ac:dyDescent="0.2">
      <c r="A236" s="9"/>
      <c r="B236" s="9"/>
      <c r="C236" s="9"/>
      <c r="D236" s="9"/>
    </row>
    <row r="237" spans="1:4" s="33" customFormat="1" ht="10.5" customHeight="1" x14ac:dyDescent="0.2">
      <c r="A237" s="9"/>
      <c r="B237" s="9"/>
      <c r="C237" s="9"/>
      <c r="D237" s="9"/>
    </row>
    <row r="238" spans="1:4" s="33" customFormat="1" ht="9.75" customHeight="1" x14ac:dyDescent="0.2">
      <c r="A238" s="9"/>
      <c r="B238" s="9"/>
      <c r="C238" s="9"/>
      <c r="D238" s="9"/>
    </row>
    <row r="239" spans="1:4" s="33" customFormat="1" ht="9.75" customHeight="1" x14ac:dyDescent="0.2">
      <c r="A239" s="9"/>
      <c r="B239" s="9"/>
      <c r="C239" s="9"/>
      <c r="D239" s="9"/>
    </row>
    <row r="240" spans="1:4" s="33" customFormat="1" ht="9.75" customHeight="1" x14ac:dyDescent="0.2">
      <c r="A240" s="9"/>
      <c r="B240" s="9"/>
      <c r="C240" s="9"/>
      <c r="D240" s="9"/>
    </row>
    <row r="241" spans="1:14" s="33" customFormat="1" ht="9.75" customHeight="1" x14ac:dyDescent="0.2">
      <c r="A241" s="9"/>
      <c r="B241" s="9"/>
      <c r="C241" s="9"/>
      <c r="D241" s="9"/>
    </row>
    <row r="242" spans="1:14" s="33" customFormat="1" ht="10.5" customHeight="1" x14ac:dyDescent="0.2">
      <c r="A242" s="9"/>
      <c r="B242" s="9"/>
      <c r="C242" s="9"/>
      <c r="D242" s="9"/>
    </row>
    <row r="243" spans="1:14" s="33" customFormat="1" ht="9.75" customHeight="1" x14ac:dyDescent="0.2">
      <c r="A243" s="9"/>
      <c r="B243" s="9"/>
      <c r="C243" s="9"/>
      <c r="D243" s="9"/>
    </row>
    <row r="244" spans="1:14" s="33" customFormat="1" ht="9.75" customHeight="1" x14ac:dyDescent="0.2">
      <c r="A244" s="9"/>
      <c r="B244" s="9"/>
      <c r="C244" s="9"/>
      <c r="D244" s="9"/>
    </row>
    <row r="245" spans="1:14" s="33" customFormat="1" ht="9.75" customHeight="1" x14ac:dyDescent="0.2">
      <c r="A245" s="9"/>
      <c r="B245" s="9"/>
      <c r="C245" s="9"/>
      <c r="D245" s="9"/>
    </row>
    <row r="246" spans="1:14" s="33" customFormat="1" ht="9.75" customHeight="1" x14ac:dyDescent="0.2">
      <c r="A246" s="9"/>
      <c r="B246" s="9"/>
      <c r="C246" s="9"/>
      <c r="D246" s="9"/>
      <c r="K246" s="44"/>
      <c r="L246" s="44"/>
      <c r="M246" s="44"/>
      <c r="N246" s="44"/>
    </row>
    <row r="247" spans="1:14" s="33" customFormat="1" ht="9.75" customHeight="1" x14ac:dyDescent="0.2">
      <c r="A247" s="9"/>
      <c r="B247" s="9"/>
      <c r="C247" s="9"/>
      <c r="D247" s="9"/>
    </row>
    <row r="248" spans="1:14" s="33" customFormat="1" ht="9.75" customHeight="1" x14ac:dyDescent="0.2">
      <c r="A248" s="9"/>
      <c r="B248" s="9"/>
      <c r="C248" s="9"/>
      <c r="D248" s="9"/>
    </row>
    <row r="249" spans="1:14" s="33" customFormat="1" ht="9.75" customHeight="1" x14ac:dyDescent="0.2">
      <c r="A249" s="9"/>
      <c r="B249" s="9"/>
      <c r="C249" s="9"/>
      <c r="D249" s="9"/>
    </row>
    <row r="250" spans="1:14" s="33" customFormat="1" ht="9.75" customHeight="1" x14ac:dyDescent="0.2">
      <c r="A250" s="9"/>
      <c r="B250" s="9"/>
      <c r="C250" s="9"/>
      <c r="D250" s="9"/>
      <c r="F250" s="9"/>
      <c r="G250" s="9"/>
      <c r="H250" s="9"/>
      <c r="I250" s="9"/>
    </row>
    <row r="251" spans="1:14" s="33" customFormat="1" ht="9.75" customHeight="1" x14ac:dyDescent="0.2">
      <c r="A251" s="9"/>
      <c r="B251" s="9"/>
      <c r="C251" s="9"/>
      <c r="D251" s="9"/>
      <c r="F251" s="9"/>
      <c r="G251" s="9"/>
      <c r="H251" s="9"/>
      <c r="I251" s="9"/>
    </row>
    <row r="252" spans="1:14" s="33" customFormat="1" ht="12.75" customHeight="1" x14ac:dyDescent="0.2">
      <c r="A252" s="9"/>
      <c r="B252" s="9"/>
      <c r="C252" s="9"/>
      <c r="D252" s="9"/>
      <c r="F252" s="9"/>
      <c r="G252" s="9"/>
      <c r="H252" s="9"/>
      <c r="I252" s="9"/>
    </row>
    <row r="253" spans="1:14" s="33" customFormat="1" ht="9.75" customHeight="1" x14ac:dyDescent="0.2">
      <c r="A253" s="9"/>
      <c r="B253" s="9"/>
      <c r="C253" s="9"/>
      <c r="D253" s="9"/>
      <c r="F253" s="9"/>
      <c r="G253" s="9"/>
      <c r="H253" s="9"/>
      <c r="I253" s="9"/>
    </row>
    <row r="254" spans="1:14" s="33" customFormat="1" ht="9.75" customHeight="1" x14ac:dyDescent="0.2">
      <c r="A254" s="9"/>
      <c r="B254" s="9"/>
      <c r="C254" s="9"/>
      <c r="D254" s="9"/>
      <c r="F254" s="9"/>
      <c r="G254" s="9"/>
      <c r="H254" s="9"/>
      <c r="I254" s="9"/>
    </row>
    <row r="255" spans="1:14" s="33" customFormat="1" ht="9.75" customHeight="1" x14ac:dyDescent="0.2">
      <c r="A255" s="9"/>
      <c r="B255" s="9"/>
      <c r="C255" s="9"/>
      <c r="D255" s="9"/>
      <c r="F255" s="9"/>
      <c r="G255" s="9"/>
      <c r="H255" s="9"/>
      <c r="I255" s="9"/>
    </row>
    <row r="256" spans="1:14" s="33" customFormat="1" ht="9.75" customHeight="1" x14ac:dyDescent="0.2">
      <c r="A256" s="9"/>
      <c r="B256" s="9"/>
      <c r="C256" s="9"/>
      <c r="D256" s="9"/>
      <c r="F256" s="9"/>
      <c r="G256" s="9"/>
      <c r="H256" s="9"/>
      <c r="I256" s="9"/>
    </row>
    <row r="257" spans="1:9" s="33" customFormat="1" ht="9.75" customHeight="1" x14ac:dyDescent="0.2">
      <c r="A257" s="9"/>
      <c r="B257" s="9"/>
      <c r="C257" s="9"/>
      <c r="D257" s="9"/>
      <c r="F257" s="9"/>
      <c r="G257" s="9"/>
      <c r="H257" s="9"/>
      <c r="I257" s="9"/>
    </row>
    <row r="258" spans="1:9" s="33" customFormat="1" ht="9.75" customHeight="1" x14ac:dyDescent="0.2">
      <c r="A258" s="9"/>
      <c r="B258" s="9"/>
      <c r="C258" s="9"/>
      <c r="D258" s="9"/>
      <c r="F258" s="9"/>
      <c r="G258" s="9"/>
      <c r="H258" s="9"/>
      <c r="I258" s="9"/>
    </row>
    <row r="259" spans="1:9" s="33" customFormat="1" ht="9.75" customHeight="1" x14ac:dyDescent="0.2">
      <c r="A259" s="9"/>
      <c r="B259" s="9"/>
      <c r="C259" s="9"/>
      <c r="D259" s="9"/>
      <c r="F259" s="9"/>
      <c r="G259" s="9"/>
      <c r="H259" s="9"/>
      <c r="I259" s="9"/>
    </row>
    <row r="260" spans="1:9" s="33" customFormat="1" ht="9.75" customHeight="1" x14ac:dyDescent="0.2">
      <c r="A260" s="9"/>
      <c r="B260" s="9"/>
      <c r="C260" s="9"/>
      <c r="D260" s="9"/>
      <c r="F260" s="9"/>
      <c r="G260" s="9"/>
      <c r="H260" s="9"/>
      <c r="I260" s="9"/>
    </row>
    <row r="261" spans="1:9" s="33" customFormat="1" ht="9.75" customHeight="1" x14ac:dyDescent="0.2">
      <c r="A261" s="9"/>
      <c r="B261" s="9"/>
      <c r="C261" s="9"/>
      <c r="D261" s="9"/>
      <c r="F261" s="9"/>
      <c r="G261" s="9"/>
      <c r="H261" s="9"/>
      <c r="I261" s="9"/>
    </row>
    <row r="262" spans="1:9" s="33" customFormat="1" ht="9.75" customHeight="1" x14ac:dyDescent="0.2">
      <c r="A262" s="9"/>
      <c r="B262" s="9"/>
      <c r="C262" s="9"/>
      <c r="D262" s="9"/>
      <c r="F262" s="9"/>
      <c r="G262" s="9"/>
      <c r="H262" s="9"/>
      <c r="I262" s="9"/>
    </row>
    <row r="263" spans="1:9" s="33" customFormat="1" ht="9.75" customHeight="1" x14ac:dyDescent="0.2">
      <c r="A263" s="9"/>
      <c r="B263" s="9"/>
      <c r="C263" s="9"/>
      <c r="D263" s="9"/>
      <c r="F263" s="9"/>
      <c r="G263" s="9"/>
      <c r="H263" s="9"/>
      <c r="I263" s="9"/>
    </row>
    <row r="264" spans="1:9" s="33" customFormat="1" ht="9.75" customHeight="1" x14ac:dyDescent="0.2">
      <c r="A264" s="9"/>
      <c r="B264" s="9"/>
      <c r="C264" s="9"/>
      <c r="D264" s="9"/>
      <c r="F264" s="9"/>
      <c r="G264" s="9"/>
      <c r="H264" s="9"/>
      <c r="I264" s="9"/>
    </row>
    <row r="265" spans="1:9" s="33" customFormat="1" ht="9.75" customHeight="1" x14ac:dyDescent="0.2">
      <c r="A265" s="9"/>
      <c r="B265" s="9"/>
      <c r="C265" s="9"/>
      <c r="D265" s="9"/>
      <c r="F265" s="9"/>
      <c r="G265" s="9"/>
      <c r="H265" s="9"/>
      <c r="I265" s="9"/>
    </row>
    <row r="266" spans="1:9" s="33" customFormat="1" ht="9.75" customHeight="1" x14ac:dyDescent="0.2">
      <c r="A266" s="9"/>
      <c r="B266" s="9"/>
      <c r="C266" s="9"/>
      <c r="D266" s="9"/>
      <c r="F266" s="9"/>
      <c r="G266" s="9"/>
      <c r="H266" s="9"/>
      <c r="I266" s="9"/>
    </row>
    <row r="267" spans="1:9" s="33" customFormat="1" ht="9.75" customHeight="1" x14ac:dyDescent="0.2">
      <c r="A267" s="9"/>
      <c r="B267" s="9"/>
      <c r="C267" s="9"/>
      <c r="D267" s="9"/>
      <c r="F267" s="9"/>
      <c r="G267" s="9"/>
      <c r="H267" s="9"/>
      <c r="I267" s="9"/>
    </row>
    <row r="268" spans="1:9" s="33" customFormat="1" ht="9.75" customHeight="1" x14ac:dyDescent="0.2">
      <c r="A268" s="9"/>
      <c r="B268" s="9"/>
      <c r="C268" s="9"/>
      <c r="D268" s="9"/>
      <c r="F268" s="9"/>
      <c r="G268" s="9"/>
      <c r="H268" s="9"/>
      <c r="I268" s="9"/>
    </row>
    <row r="269" spans="1:9" s="33" customFormat="1" ht="9.75" customHeight="1" x14ac:dyDescent="0.2">
      <c r="A269" s="9"/>
      <c r="B269" s="9"/>
      <c r="C269" s="9"/>
      <c r="D269" s="9"/>
      <c r="F269" s="9"/>
      <c r="G269" s="9"/>
      <c r="H269" s="9"/>
      <c r="I269" s="9"/>
    </row>
    <row r="270" spans="1:9" s="33" customFormat="1" ht="9.75" customHeight="1" x14ac:dyDescent="0.2">
      <c r="A270" s="9"/>
      <c r="B270" s="9"/>
      <c r="C270" s="9"/>
      <c r="D270" s="9"/>
      <c r="F270" s="9"/>
      <c r="G270" s="9"/>
      <c r="H270" s="9"/>
      <c r="I270" s="9"/>
    </row>
    <row r="271" spans="1:9" s="33" customFormat="1" ht="9.75" customHeight="1" x14ac:dyDescent="0.2">
      <c r="A271" s="9"/>
      <c r="B271" s="9"/>
      <c r="C271" s="9"/>
      <c r="D271" s="9"/>
      <c r="F271" s="9"/>
      <c r="G271" s="9"/>
      <c r="H271" s="9"/>
      <c r="I271" s="9"/>
    </row>
    <row r="272" spans="1:9" s="33" customFormat="1" ht="9.75" customHeight="1" x14ac:dyDescent="0.2">
      <c r="A272" s="9"/>
      <c r="B272" s="9"/>
      <c r="C272" s="9"/>
      <c r="D272" s="9"/>
      <c r="F272" s="9"/>
      <c r="G272" s="9"/>
      <c r="H272" s="9"/>
      <c r="I272" s="9"/>
    </row>
    <row r="273" spans="1:9" s="33" customFormat="1" ht="9.75" customHeight="1" x14ac:dyDescent="0.2">
      <c r="A273" s="9"/>
      <c r="B273" s="9"/>
      <c r="C273" s="9"/>
      <c r="D273" s="9"/>
      <c r="F273" s="9"/>
      <c r="G273" s="9"/>
      <c r="H273" s="9"/>
      <c r="I273" s="9"/>
    </row>
    <row r="274" spans="1:9" s="33" customFormat="1" ht="9.75" customHeight="1" x14ac:dyDescent="0.2">
      <c r="A274" s="9"/>
      <c r="B274" s="9"/>
      <c r="C274" s="9"/>
      <c r="D274" s="9"/>
      <c r="F274" s="9"/>
      <c r="G274" s="9"/>
      <c r="H274" s="9"/>
      <c r="I274" s="9"/>
    </row>
    <row r="275" spans="1:9" s="33" customFormat="1" ht="9.75" customHeight="1" x14ac:dyDescent="0.2">
      <c r="A275" s="9"/>
      <c r="B275" s="9"/>
      <c r="C275" s="9"/>
      <c r="D275" s="9"/>
      <c r="F275" s="9"/>
      <c r="G275" s="9"/>
      <c r="H275" s="9"/>
      <c r="I275" s="9"/>
    </row>
    <row r="276" spans="1:9" s="33" customFormat="1" ht="9.75" customHeight="1" x14ac:dyDescent="0.2">
      <c r="A276" s="9"/>
      <c r="B276" s="9"/>
      <c r="C276" s="9"/>
      <c r="D276" s="9"/>
      <c r="F276" s="9"/>
      <c r="G276" s="9"/>
      <c r="H276" s="9"/>
      <c r="I276" s="9"/>
    </row>
    <row r="277" spans="1:9" s="33" customFormat="1" ht="12.75" customHeight="1" x14ac:dyDescent="0.2">
      <c r="A277" s="9"/>
      <c r="B277" s="9"/>
      <c r="C277" s="9"/>
      <c r="D277" s="9"/>
      <c r="F277" s="9"/>
      <c r="G277" s="9"/>
      <c r="H277" s="9"/>
      <c r="I277" s="9"/>
    </row>
    <row r="278" spans="1:9" s="33" customFormat="1" ht="9.75" customHeight="1" x14ac:dyDescent="0.2">
      <c r="A278" s="9"/>
      <c r="B278" s="9"/>
      <c r="C278" s="9"/>
      <c r="D278" s="9"/>
      <c r="F278" s="9"/>
      <c r="G278" s="9"/>
      <c r="H278" s="9"/>
      <c r="I278" s="9"/>
    </row>
    <row r="279" spans="1:9" s="33" customFormat="1" ht="9.75" customHeight="1" x14ac:dyDescent="0.2">
      <c r="A279" s="9"/>
      <c r="B279" s="9"/>
      <c r="C279" s="9"/>
      <c r="D279" s="9"/>
      <c r="F279" s="9"/>
      <c r="G279" s="9"/>
      <c r="H279" s="9"/>
      <c r="I279" s="9"/>
    </row>
    <row r="280" spans="1:9" s="33" customFormat="1" ht="9.75" customHeight="1" x14ac:dyDescent="0.2">
      <c r="A280" s="9"/>
      <c r="B280" s="9"/>
      <c r="C280" s="9"/>
      <c r="D280" s="9"/>
      <c r="F280" s="9"/>
      <c r="G280" s="9"/>
      <c r="H280" s="9"/>
      <c r="I280" s="9"/>
    </row>
    <row r="281" spans="1:9" s="33" customFormat="1" ht="9.75" customHeight="1" x14ac:dyDescent="0.2">
      <c r="A281" s="9"/>
      <c r="B281" s="9"/>
      <c r="C281" s="9"/>
      <c r="D281" s="9"/>
      <c r="F281" s="9"/>
      <c r="G281" s="9"/>
      <c r="H281" s="9"/>
      <c r="I281" s="9"/>
    </row>
    <row r="282" spans="1:9" s="33" customFormat="1" ht="9.75" customHeight="1" x14ac:dyDescent="0.2">
      <c r="A282" s="9"/>
      <c r="B282" s="9"/>
      <c r="C282" s="9"/>
      <c r="D282" s="9"/>
      <c r="F282" s="9"/>
      <c r="G282" s="9"/>
      <c r="H282" s="9"/>
      <c r="I282" s="9"/>
    </row>
    <row r="283" spans="1:9" s="33" customFormat="1" ht="9.75" customHeight="1" x14ac:dyDescent="0.2">
      <c r="A283" s="9"/>
      <c r="B283" s="9"/>
      <c r="C283" s="9"/>
      <c r="D283" s="9"/>
      <c r="F283" s="9"/>
      <c r="G283" s="9"/>
      <c r="H283" s="9"/>
      <c r="I283" s="9"/>
    </row>
    <row r="284" spans="1:9" s="33" customFormat="1" ht="13.5" customHeight="1" x14ac:dyDescent="0.2">
      <c r="A284" s="9"/>
      <c r="B284" s="9"/>
      <c r="C284" s="9"/>
      <c r="D284" s="9"/>
      <c r="F284" s="9"/>
      <c r="G284" s="9"/>
      <c r="H284" s="9"/>
      <c r="I284" s="9"/>
    </row>
    <row r="285" spans="1:9" s="33" customFormat="1" ht="9.75" customHeight="1" x14ac:dyDescent="0.2">
      <c r="A285" s="9"/>
      <c r="B285" s="9"/>
      <c r="C285" s="9"/>
      <c r="D285" s="9"/>
      <c r="F285" s="9"/>
      <c r="G285" s="9"/>
      <c r="H285" s="9"/>
      <c r="I285" s="9"/>
    </row>
    <row r="286" spans="1:9" s="33" customFormat="1" ht="9.75" customHeight="1" x14ac:dyDescent="0.2">
      <c r="A286" s="9"/>
      <c r="B286" s="9"/>
      <c r="C286" s="9"/>
      <c r="D286" s="9"/>
      <c r="F286" s="9"/>
      <c r="G286" s="9"/>
      <c r="H286" s="9"/>
      <c r="I286" s="9"/>
    </row>
    <row r="287" spans="1:9" s="33" customFormat="1" ht="9.75" customHeight="1" x14ac:dyDescent="0.2">
      <c r="A287" s="9"/>
      <c r="B287" s="9"/>
      <c r="C287" s="9"/>
      <c r="D287" s="9"/>
      <c r="F287" s="9"/>
      <c r="G287" s="9"/>
      <c r="H287" s="9"/>
      <c r="I287" s="9"/>
    </row>
    <row r="288" spans="1:9" s="33" customFormat="1" ht="9.75" customHeight="1" x14ac:dyDescent="0.2">
      <c r="A288" s="9"/>
      <c r="B288" s="9"/>
      <c r="C288" s="9"/>
      <c r="D288" s="9"/>
      <c r="E288" s="44"/>
      <c r="F288" s="9"/>
      <c r="G288" s="9"/>
      <c r="H288" s="9"/>
      <c r="I288" s="9"/>
    </row>
    <row r="289" spans="1:10" s="33" customFormat="1" ht="9.75" customHeight="1" x14ac:dyDescent="0.2">
      <c r="A289" s="9"/>
      <c r="B289" s="9"/>
      <c r="C289" s="9"/>
      <c r="D289" s="9"/>
      <c r="F289" s="9"/>
      <c r="G289" s="9"/>
      <c r="H289" s="9"/>
      <c r="I289" s="9"/>
    </row>
    <row r="290" spans="1:10" s="33" customFormat="1" ht="9.75" customHeight="1" x14ac:dyDescent="0.2">
      <c r="A290" s="9"/>
      <c r="B290" s="9"/>
      <c r="C290" s="9"/>
      <c r="D290" s="9"/>
      <c r="F290" s="9"/>
      <c r="G290" s="9"/>
      <c r="H290" s="9"/>
      <c r="I290" s="9"/>
    </row>
    <row r="291" spans="1:10" s="33" customFormat="1" ht="9.75" customHeight="1" x14ac:dyDescent="0.2">
      <c r="A291" s="9"/>
      <c r="B291" s="9"/>
      <c r="C291" s="9"/>
      <c r="D291" s="9"/>
      <c r="F291" s="9"/>
      <c r="G291" s="9"/>
      <c r="H291" s="9"/>
      <c r="I291" s="9"/>
    </row>
    <row r="292" spans="1:10" s="33" customFormat="1" ht="9.75" customHeight="1" x14ac:dyDescent="0.2">
      <c r="A292" s="9"/>
      <c r="B292" s="9"/>
      <c r="C292" s="9"/>
      <c r="D292" s="9"/>
      <c r="F292" s="9"/>
      <c r="G292" s="9"/>
      <c r="H292" s="9"/>
      <c r="I292" s="9"/>
    </row>
    <row r="293" spans="1:10" s="33" customFormat="1" ht="9.75" customHeight="1" x14ac:dyDescent="0.2">
      <c r="A293" s="9"/>
      <c r="B293" s="9"/>
      <c r="C293" s="9"/>
      <c r="D293" s="9"/>
      <c r="F293" s="9"/>
      <c r="G293" s="9"/>
      <c r="H293" s="9"/>
      <c r="I293" s="9"/>
    </row>
    <row r="294" spans="1:10" s="33" customFormat="1" ht="9.75" customHeight="1" x14ac:dyDescent="0.2">
      <c r="A294" s="9"/>
      <c r="B294" s="9"/>
      <c r="C294" s="9"/>
      <c r="D294" s="9"/>
      <c r="F294" s="9"/>
      <c r="G294" s="9"/>
      <c r="H294" s="9"/>
      <c r="I294" s="9"/>
    </row>
    <row r="295" spans="1:10" s="33" customFormat="1" ht="9.75" customHeight="1" x14ac:dyDescent="0.2">
      <c r="A295" s="9"/>
      <c r="B295" s="9"/>
      <c r="C295" s="9"/>
      <c r="D295" s="9"/>
      <c r="F295" s="9"/>
      <c r="G295" s="9"/>
      <c r="H295" s="9"/>
      <c r="I295" s="9"/>
    </row>
    <row r="296" spans="1:10" s="33" customFormat="1" ht="11.25" customHeight="1" x14ac:dyDescent="0.2">
      <c r="A296" s="9"/>
      <c r="B296" s="9"/>
      <c r="C296" s="9"/>
      <c r="D296" s="9"/>
      <c r="F296" s="9"/>
      <c r="G296" s="9"/>
      <c r="H296" s="9"/>
      <c r="I296" s="9"/>
    </row>
    <row r="297" spans="1:10" s="33" customFormat="1" ht="9.75" customHeight="1" x14ac:dyDescent="0.2">
      <c r="A297" s="9"/>
      <c r="B297" s="9"/>
      <c r="C297" s="9"/>
      <c r="D297" s="9"/>
      <c r="F297" s="9"/>
      <c r="G297" s="9"/>
      <c r="H297" s="9"/>
      <c r="I297" s="9"/>
    </row>
    <row r="298" spans="1:10" s="33" customFormat="1" ht="9.75" customHeight="1" x14ac:dyDescent="0.2">
      <c r="A298" s="9"/>
      <c r="B298" s="9"/>
      <c r="C298" s="9"/>
      <c r="D298" s="9"/>
      <c r="F298" s="9"/>
      <c r="G298" s="9"/>
      <c r="H298" s="9"/>
      <c r="I298" s="9"/>
    </row>
    <row r="299" spans="1:10" s="33" customFormat="1" ht="9.75" customHeight="1" x14ac:dyDescent="0.2">
      <c r="A299" s="9"/>
      <c r="B299" s="9"/>
      <c r="C299" s="9"/>
      <c r="D299" s="9"/>
      <c r="F299" s="9"/>
      <c r="G299" s="9"/>
      <c r="H299" s="9"/>
      <c r="I299" s="9"/>
    </row>
    <row r="300" spans="1:10" s="33" customFormat="1" ht="9.75" customHeight="1" x14ac:dyDescent="0.2">
      <c r="A300" s="9"/>
      <c r="B300" s="9"/>
      <c r="C300" s="9"/>
      <c r="D300" s="9"/>
      <c r="F300" s="9"/>
      <c r="G300" s="9"/>
      <c r="H300" s="9"/>
      <c r="I300" s="9"/>
    </row>
    <row r="301" spans="1:10" s="33" customFormat="1" ht="9.75" customHeight="1" x14ac:dyDescent="0.2">
      <c r="A301" s="9"/>
      <c r="B301" s="9"/>
      <c r="C301" s="9"/>
      <c r="D301" s="9"/>
      <c r="F301" s="9"/>
      <c r="G301" s="9"/>
      <c r="H301" s="9"/>
      <c r="I301" s="9"/>
    </row>
    <row r="302" spans="1:10" s="33" customFormat="1" ht="9.75" customHeight="1" x14ac:dyDescent="0.2">
      <c r="A302" s="9"/>
      <c r="B302" s="9"/>
      <c r="C302" s="9"/>
      <c r="D302" s="9"/>
      <c r="F302" s="9"/>
      <c r="G302" s="9"/>
      <c r="H302" s="9"/>
      <c r="I302" s="9"/>
    </row>
    <row r="303" spans="1:10" s="33" customFormat="1" ht="9.75" customHeight="1" x14ac:dyDescent="0.2">
      <c r="A303" s="9"/>
      <c r="B303" s="9"/>
      <c r="C303" s="9"/>
      <c r="D303" s="9"/>
      <c r="F303" s="9"/>
      <c r="G303" s="9"/>
      <c r="H303" s="9"/>
      <c r="I303" s="9"/>
    </row>
    <row r="304" spans="1:10" s="33" customFormat="1" ht="9.75" customHeight="1" x14ac:dyDescent="0.2">
      <c r="A304" s="9"/>
      <c r="B304" s="9"/>
      <c r="C304" s="9"/>
      <c r="D304" s="9"/>
      <c r="F304" s="9"/>
      <c r="G304" s="9"/>
      <c r="H304" s="9"/>
      <c r="I304" s="9"/>
      <c r="J304" s="44"/>
    </row>
    <row r="305" spans="1:19" s="44" customFormat="1" ht="14.25" customHeight="1" x14ac:dyDescent="0.2">
      <c r="A305" s="9"/>
      <c r="B305" s="9"/>
      <c r="C305" s="9"/>
      <c r="D305" s="9"/>
      <c r="E305" s="33"/>
      <c r="F305" s="9"/>
      <c r="G305" s="9"/>
      <c r="H305" s="9"/>
      <c r="I305" s="9"/>
      <c r="J305" s="33"/>
      <c r="K305" s="33"/>
      <c r="L305" s="33"/>
      <c r="M305" s="33"/>
      <c r="N305" s="33"/>
      <c r="P305" s="33"/>
      <c r="Q305" s="33"/>
      <c r="R305" s="33"/>
      <c r="S305" s="33"/>
    </row>
    <row r="306" spans="1:19" s="33" customFormat="1" ht="9.75" customHeight="1" x14ac:dyDescent="0.2">
      <c r="A306" s="9"/>
      <c r="B306" s="9"/>
      <c r="C306" s="9"/>
      <c r="D306" s="9"/>
      <c r="F306" s="9"/>
      <c r="G306" s="9"/>
      <c r="H306" s="9"/>
      <c r="I306" s="9"/>
    </row>
    <row r="307" spans="1:19" s="33" customFormat="1" ht="9.75" customHeight="1" x14ac:dyDescent="0.2">
      <c r="A307" s="9"/>
      <c r="B307" s="9"/>
      <c r="C307" s="9"/>
      <c r="D307" s="9"/>
      <c r="F307" s="9"/>
      <c r="G307" s="9"/>
      <c r="H307" s="9"/>
      <c r="I307" s="9"/>
    </row>
    <row r="308" spans="1:19" s="33" customFormat="1" ht="9.75" customHeight="1" x14ac:dyDescent="0.2">
      <c r="A308" s="9"/>
      <c r="B308" s="9"/>
      <c r="C308" s="9"/>
      <c r="D308" s="9"/>
      <c r="F308" s="9"/>
      <c r="G308" s="9"/>
      <c r="H308" s="9"/>
      <c r="I308" s="9"/>
    </row>
    <row r="309" spans="1:19" s="33" customFormat="1" ht="9.75" customHeight="1" x14ac:dyDescent="0.2">
      <c r="A309" s="9"/>
      <c r="B309" s="9"/>
      <c r="C309" s="9"/>
      <c r="D309" s="9"/>
      <c r="F309" s="9"/>
      <c r="G309" s="9"/>
      <c r="H309" s="9"/>
      <c r="I309" s="9"/>
      <c r="P309" s="9"/>
      <c r="Q309" s="9"/>
      <c r="R309" s="9"/>
      <c r="S309" s="9"/>
    </row>
    <row r="310" spans="1:19" s="33" customFormat="1" ht="9.75" customHeight="1" x14ac:dyDescent="0.2">
      <c r="A310" s="9"/>
      <c r="B310" s="9"/>
      <c r="C310" s="9"/>
      <c r="D310" s="9"/>
      <c r="F310" s="9"/>
      <c r="G310" s="9"/>
      <c r="H310" s="9"/>
      <c r="I310" s="9"/>
      <c r="P310" s="9"/>
      <c r="Q310" s="9"/>
      <c r="R310" s="9"/>
      <c r="S310" s="9"/>
    </row>
    <row r="311" spans="1:19" s="33" customFormat="1" ht="9.75" customHeight="1" x14ac:dyDescent="0.2">
      <c r="A311" s="9"/>
      <c r="B311" s="9"/>
      <c r="C311" s="9"/>
      <c r="D311" s="9"/>
      <c r="F311" s="9"/>
      <c r="G311" s="9"/>
      <c r="H311" s="9"/>
      <c r="I311" s="9"/>
      <c r="P311" s="9"/>
      <c r="Q311" s="9"/>
      <c r="R311" s="9"/>
      <c r="S311" s="9"/>
    </row>
    <row r="312" spans="1:19" s="33" customFormat="1" ht="9.75" customHeight="1" x14ac:dyDescent="0.2">
      <c r="A312" s="9"/>
      <c r="B312" s="9"/>
      <c r="C312" s="9"/>
      <c r="D312" s="9"/>
      <c r="F312" s="9"/>
      <c r="G312" s="9"/>
      <c r="H312" s="9"/>
      <c r="I312" s="9"/>
      <c r="P312" s="9"/>
      <c r="Q312" s="9"/>
      <c r="R312" s="9"/>
      <c r="S312" s="9"/>
    </row>
    <row r="313" spans="1:19" s="33" customFormat="1" ht="9.75" customHeight="1" x14ac:dyDescent="0.2">
      <c r="A313" s="9"/>
      <c r="B313" s="9"/>
      <c r="C313" s="9"/>
      <c r="D313" s="9"/>
      <c r="F313" s="9"/>
      <c r="G313" s="9"/>
      <c r="H313" s="9"/>
      <c r="I313" s="9"/>
      <c r="P313" s="9"/>
      <c r="Q313" s="9"/>
      <c r="R313" s="9"/>
      <c r="S313" s="9"/>
    </row>
    <row r="314" spans="1:19" s="33" customFormat="1" ht="9.75" customHeight="1" x14ac:dyDescent="0.2">
      <c r="A314" s="9"/>
      <c r="B314" s="9"/>
      <c r="C314" s="9"/>
      <c r="D314" s="9"/>
      <c r="F314" s="9"/>
      <c r="G314" s="9"/>
      <c r="H314" s="9"/>
      <c r="I314" s="9"/>
      <c r="P314" s="9"/>
      <c r="Q314" s="9"/>
      <c r="R314" s="9"/>
      <c r="S314" s="9"/>
    </row>
    <row r="315" spans="1:19" s="33" customFormat="1" ht="9.75" customHeight="1" x14ac:dyDescent="0.2">
      <c r="A315" s="9"/>
      <c r="B315" s="9"/>
      <c r="C315" s="9"/>
      <c r="D315" s="9"/>
      <c r="F315" s="9"/>
      <c r="G315" s="9"/>
      <c r="H315" s="9"/>
      <c r="I315" s="9"/>
      <c r="P315" s="9"/>
      <c r="Q315" s="9"/>
      <c r="R315" s="9"/>
      <c r="S315" s="9"/>
    </row>
    <row r="316" spans="1:19" s="33" customFormat="1" ht="9.75" customHeight="1" x14ac:dyDescent="0.2">
      <c r="A316" s="9"/>
      <c r="B316" s="9"/>
      <c r="C316" s="9"/>
      <c r="D316" s="9"/>
      <c r="F316" s="9"/>
      <c r="G316" s="9"/>
      <c r="H316" s="9"/>
      <c r="I316" s="9"/>
      <c r="P316" s="9"/>
      <c r="Q316" s="9"/>
      <c r="R316" s="9"/>
      <c r="S316" s="9"/>
    </row>
    <row r="317" spans="1:19" s="33" customFormat="1" ht="9.75" customHeight="1" x14ac:dyDescent="0.2">
      <c r="A317" s="9"/>
      <c r="B317" s="9"/>
      <c r="C317" s="9"/>
      <c r="D317" s="9"/>
      <c r="F317" s="9"/>
      <c r="G317" s="9"/>
      <c r="H317" s="9"/>
      <c r="I317" s="9"/>
      <c r="P317" s="9"/>
      <c r="Q317" s="9"/>
      <c r="R317" s="9"/>
      <c r="S317" s="9"/>
    </row>
    <row r="318" spans="1:19" s="33" customFormat="1" ht="9.75" customHeight="1" x14ac:dyDescent="0.2">
      <c r="A318" s="9"/>
      <c r="B318" s="9"/>
      <c r="C318" s="9"/>
      <c r="D318" s="9"/>
      <c r="F318" s="9"/>
      <c r="G318" s="9"/>
      <c r="H318" s="9"/>
      <c r="I318" s="9"/>
      <c r="P318" s="9"/>
      <c r="Q318" s="9"/>
      <c r="R318" s="9"/>
      <c r="S318" s="9"/>
    </row>
    <row r="319" spans="1:19" s="33" customFormat="1" ht="12.75" customHeight="1" x14ac:dyDescent="0.2">
      <c r="A319" s="9"/>
      <c r="B319" s="9"/>
      <c r="C319" s="9"/>
      <c r="D319" s="9"/>
      <c r="F319" s="9"/>
      <c r="G319" s="9"/>
      <c r="H319" s="9"/>
      <c r="I319" s="9"/>
      <c r="P319" s="9"/>
      <c r="Q319" s="9"/>
      <c r="R319" s="9"/>
      <c r="S319" s="9"/>
    </row>
    <row r="320" spans="1:19" s="33" customFormat="1" ht="9.75" customHeight="1" x14ac:dyDescent="0.2">
      <c r="A320" s="9"/>
      <c r="B320" s="9"/>
      <c r="C320" s="9"/>
      <c r="D320" s="9"/>
      <c r="F320" s="9"/>
      <c r="G320" s="9"/>
      <c r="H320" s="9"/>
      <c r="I320" s="9"/>
      <c r="P320" s="9"/>
      <c r="Q320" s="9"/>
      <c r="R320" s="9"/>
      <c r="S320" s="9"/>
    </row>
    <row r="321" spans="1:19" s="33" customFormat="1" ht="9.75" customHeight="1" x14ac:dyDescent="0.2">
      <c r="A321" s="9"/>
      <c r="B321" s="9"/>
      <c r="C321" s="9"/>
      <c r="D321" s="9"/>
      <c r="F321" s="9"/>
      <c r="G321" s="9"/>
      <c r="H321" s="9"/>
      <c r="I321" s="9"/>
      <c r="P321" s="9"/>
      <c r="Q321" s="9"/>
      <c r="R321" s="9"/>
      <c r="S321" s="9"/>
    </row>
    <row r="322" spans="1:19" s="33" customFormat="1" ht="9.75" customHeight="1" x14ac:dyDescent="0.2">
      <c r="A322" s="9"/>
      <c r="B322" s="9"/>
      <c r="C322" s="9"/>
      <c r="D322" s="9"/>
      <c r="F322" s="9"/>
      <c r="G322" s="9"/>
      <c r="H322" s="9"/>
      <c r="I322" s="9"/>
      <c r="P322" s="9"/>
      <c r="Q322" s="9"/>
      <c r="R322" s="9"/>
      <c r="S322" s="9"/>
    </row>
    <row r="323" spans="1:19" s="33" customFormat="1" ht="9.75" customHeight="1" x14ac:dyDescent="0.2">
      <c r="A323" s="9"/>
      <c r="B323" s="9"/>
      <c r="C323" s="9"/>
      <c r="D323" s="9"/>
      <c r="F323" s="9"/>
      <c r="G323" s="9"/>
      <c r="H323" s="9"/>
      <c r="I323" s="9"/>
      <c r="P323" s="9"/>
      <c r="Q323" s="9"/>
      <c r="R323" s="9"/>
      <c r="S323" s="9"/>
    </row>
    <row r="324" spans="1:19" s="33" customFormat="1" ht="9.75" customHeight="1" x14ac:dyDescent="0.2">
      <c r="A324" s="9"/>
      <c r="B324" s="9"/>
      <c r="C324" s="9"/>
      <c r="D324" s="9"/>
      <c r="F324" s="9"/>
      <c r="G324" s="9"/>
      <c r="H324" s="9"/>
      <c r="I324" s="9"/>
      <c r="P324" s="9"/>
      <c r="Q324" s="9"/>
      <c r="R324" s="9"/>
      <c r="S324" s="9"/>
    </row>
    <row r="325" spans="1:19" s="33" customFormat="1" ht="9.75" customHeight="1" x14ac:dyDescent="0.2">
      <c r="A325" s="9"/>
      <c r="B325" s="9"/>
      <c r="C325" s="9"/>
      <c r="D325" s="9"/>
      <c r="F325" s="9"/>
      <c r="G325" s="9"/>
      <c r="H325" s="9"/>
      <c r="I325" s="9"/>
      <c r="P325" s="9"/>
      <c r="Q325" s="9"/>
      <c r="R325" s="9"/>
      <c r="S325" s="9"/>
    </row>
    <row r="326" spans="1:19" s="33" customFormat="1" ht="9.75" customHeight="1" x14ac:dyDescent="0.2">
      <c r="A326" s="9"/>
      <c r="B326" s="9"/>
      <c r="C326" s="9"/>
      <c r="D326" s="9"/>
      <c r="F326" s="9"/>
      <c r="G326" s="9"/>
      <c r="H326" s="9"/>
      <c r="I326" s="9"/>
      <c r="P326" s="9"/>
      <c r="Q326" s="9"/>
      <c r="R326" s="9"/>
      <c r="S326" s="9"/>
    </row>
    <row r="327" spans="1:19" s="33" customFormat="1" ht="9.75" customHeight="1" x14ac:dyDescent="0.2">
      <c r="A327" s="9"/>
      <c r="B327" s="9"/>
      <c r="C327" s="9"/>
      <c r="D327" s="9"/>
      <c r="F327" s="9"/>
      <c r="G327" s="9"/>
      <c r="H327" s="9"/>
      <c r="I327" s="9"/>
      <c r="P327" s="9"/>
      <c r="Q327" s="9"/>
      <c r="R327" s="9"/>
      <c r="S327" s="9"/>
    </row>
    <row r="328" spans="1:19" s="33" customFormat="1" ht="9.75" customHeight="1" x14ac:dyDescent="0.2">
      <c r="A328" s="9"/>
      <c r="B328" s="9"/>
      <c r="C328" s="9"/>
      <c r="D328" s="9"/>
      <c r="F328" s="9"/>
      <c r="G328" s="9"/>
      <c r="H328" s="9"/>
      <c r="I328" s="9"/>
      <c r="P328" s="9"/>
      <c r="Q328" s="9"/>
      <c r="R328" s="9"/>
      <c r="S328" s="9"/>
    </row>
    <row r="329" spans="1:19" s="33" customFormat="1" ht="9.75" customHeight="1" x14ac:dyDescent="0.2">
      <c r="A329" s="9"/>
      <c r="B329" s="9"/>
      <c r="C329" s="9"/>
      <c r="D329" s="9"/>
      <c r="F329" s="9"/>
      <c r="G329" s="9"/>
      <c r="H329" s="9"/>
      <c r="I329" s="9"/>
      <c r="P329" s="9"/>
      <c r="Q329" s="9"/>
      <c r="R329" s="9"/>
      <c r="S329" s="9"/>
    </row>
    <row r="330" spans="1:19" s="33" customFormat="1" ht="9.75" customHeight="1" x14ac:dyDescent="0.2">
      <c r="A330" s="9"/>
      <c r="B330" s="9"/>
      <c r="C330" s="9"/>
      <c r="D330" s="9"/>
      <c r="F330" s="9"/>
      <c r="G330" s="9"/>
      <c r="H330" s="9"/>
      <c r="I330" s="9"/>
      <c r="P330" s="9"/>
      <c r="Q330" s="9"/>
      <c r="R330" s="9"/>
      <c r="S330" s="9"/>
    </row>
    <row r="331" spans="1:19" s="33" customFormat="1" ht="9.75" customHeight="1" x14ac:dyDescent="0.2">
      <c r="A331" s="9"/>
      <c r="B331" s="9"/>
      <c r="C331" s="9"/>
      <c r="D331" s="9"/>
      <c r="F331" s="9"/>
      <c r="G331" s="9"/>
      <c r="H331" s="9"/>
      <c r="I331" s="9"/>
      <c r="P331" s="9"/>
      <c r="Q331" s="9"/>
      <c r="R331" s="9"/>
      <c r="S331" s="9"/>
    </row>
    <row r="332" spans="1:19" s="33" customFormat="1" ht="9.75" customHeight="1" x14ac:dyDescent="0.2">
      <c r="A332" s="9"/>
      <c r="B332" s="9"/>
      <c r="C332" s="9"/>
      <c r="D332" s="9"/>
      <c r="F332" s="9"/>
      <c r="G332" s="9"/>
      <c r="H332" s="9"/>
      <c r="I332" s="9"/>
      <c r="P332" s="9"/>
      <c r="Q332" s="9"/>
      <c r="R332" s="9"/>
      <c r="S332" s="9"/>
    </row>
    <row r="333" spans="1:19" s="33" customFormat="1" ht="9.75" customHeight="1" x14ac:dyDescent="0.2">
      <c r="A333" s="9"/>
      <c r="B333" s="9"/>
      <c r="C333" s="9"/>
      <c r="D333" s="9"/>
      <c r="F333" s="9"/>
      <c r="G333" s="9"/>
      <c r="H333" s="9"/>
      <c r="I333" s="9"/>
      <c r="P333" s="9"/>
      <c r="Q333" s="9"/>
      <c r="R333" s="9"/>
      <c r="S333" s="9"/>
    </row>
    <row r="334" spans="1:19" s="33" customFormat="1" ht="9.75" customHeight="1" x14ac:dyDescent="0.2">
      <c r="A334" s="9"/>
      <c r="B334" s="9"/>
      <c r="C334" s="9"/>
      <c r="D334" s="9"/>
      <c r="F334" s="9"/>
      <c r="G334" s="9"/>
      <c r="H334" s="9"/>
      <c r="I334" s="9"/>
      <c r="P334" s="9"/>
      <c r="Q334" s="9"/>
      <c r="R334" s="9"/>
      <c r="S334" s="9"/>
    </row>
    <row r="335" spans="1:19" s="33" customFormat="1" ht="9.75" customHeight="1" x14ac:dyDescent="0.2">
      <c r="A335" s="9"/>
      <c r="B335" s="9"/>
      <c r="C335" s="9"/>
      <c r="D335" s="9"/>
      <c r="F335" s="9"/>
      <c r="G335" s="9"/>
      <c r="H335" s="9"/>
      <c r="I335" s="9"/>
      <c r="P335" s="9"/>
      <c r="Q335" s="9"/>
      <c r="R335" s="9"/>
      <c r="S335" s="9"/>
    </row>
    <row r="336" spans="1:19" s="33" customFormat="1" ht="9.75" customHeight="1" x14ac:dyDescent="0.2">
      <c r="A336" s="9"/>
      <c r="B336" s="9"/>
      <c r="C336" s="9"/>
      <c r="D336" s="9"/>
      <c r="F336" s="9"/>
      <c r="G336" s="9"/>
      <c r="H336" s="9"/>
      <c r="I336" s="9"/>
      <c r="P336" s="9"/>
      <c r="Q336" s="9"/>
      <c r="R336" s="9"/>
      <c r="S336" s="9"/>
    </row>
    <row r="337" spans="1:19" s="33" customFormat="1" ht="9.75" customHeight="1" x14ac:dyDescent="0.2">
      <c r="A337" s="9"/>
      <c r="B337" s="9"/>
      <c r="C337" s="9"/>
      <c r="D337" s="9"/>
      <c r="F337" s="9"/>
      <c r="G337" s="9"/>
      <c r="H337" s="9"/>
      <c r="I337" s="9"/>
      <c r="P337" s="9"/>
      <c r="Q337" s="9"/>
      <c r="R337" s="9"/>
      <c r="S337" s="9"/>
    </row>
    <row r="338" spans="1:19" s="33" customFormat="1" x14ac:dyDescent="0.2">
      <c r="A338" s="9"/>
      <c r="B338" s="9"/>
      <c r="C338" s="9"/>
      <c r="D338" s="9"/>
      <c r="F338" s="9"/>
      <c r="G338" s="9"/>
      <c r="H338" s="9"/>
      <c r="I338" s="9"/>
      <c r="P338" s="9"/>
      <c r="Q338" s="9"/>
      <c r="R338" s="9"/>
      <c r="S338" s="9"/>
    </row>
    <row r="339" spans="1:19" s="33" customFormat="1" ht="21" customHeight="1" x14ac:dyDescent="0.2">
      <c r="A339" s="9"/>
      <c r="B339" s="9"/>
      <c r="C339" s="9"/>
      <c r="D339" s="9"/>
      <c r="F339" s="9"/>
      <c r="G339" s="9"/>
      <c r="H339" s="9"/>
      <c r="I339" s="9"/>
      <c r="P339" s="9"/>
      <c r="Q339" s="9"/>
      <c r="R339" s="9"/>
      <c r="S339" s="9"/>
    </row>
    <row r="340" spans="1:19" s="33" customFormat="1" x14ac:dyDescent="0.2">
      <c r="A340" s="9"/>
      <c r="B340" s="9"/>
      <c r="C340" s="9"/>
      <c r="D340" s="9"/>
      <c r="F340" s="9"/>
      <c r="G340" s="9"/>
      <c r="H340" s="9"/>
      <c r="I340" s="9"/>
      <c r="P340" s="9"/>
      <c r="Q340" s="9"/>
      <c r="R340" s="9"/>
      <c r="S340" s="9"/>
    </row>
    <row r="341" spans="1:19" s="33" customFormat="1" x14ac:dyDescent="0.2">
      <c r="A341" s="9"/>
      <c r="B341" s="9"/>
      <c r="C341" s="9"/>
      <c r="D341" s="9"/>
      <c r="F341" s="9"/>
      <c r="G341" s="9"/>
      <c r="H341" s="9"/>
      <c r="I341" s="9"/>
      <c r="P341" s="9"/>
      <c r="Q341" s="9"/>
      <c r="R341" s="9"/>
      <c r="S341" s="9"/>
    </row>
    <row r="342" spans="1:19" s="33" customFormat="1" x14ac:dyDescent="0.2">
      <c r="A342" s="9"/>
      <c r="B342" s="9"/>
      <c r="C342" s="9"/>
      <c r="D342" s="9"/>
      <c r="F342" s="9"/>
      <c r="G342" s="9"/>
      <c r="H342" s="9"/>
      <c r="I342" s="9"/>
      <c r="K342" s="9"/>
      <c r="L342" s="9"/>
      <c r="M342" s="9"/>
      <c r="N342" s="9"/>
      <c r="P342" s="9"/>
      <c r="Q342" s="9"/>
      <c r="R342" s="9"/>
      <c r="S342" s="9"/>
    </row>
    <row r="343" spans="1:19" s="33" customFormat="1" x14ac:dyDescent="0.2">
      <c r="A343" s="9"/>
      <c r="B343" s="9"/>
      <c r="C343" s="9"/>
      <c r="D343" s="9"/>
      <c r="F343" s="9"/>
      <c r="G343" s="9"/>
      <c r="H343" s="9"/>
      <c r="I343" s="9"/>
      <c r="K343" s="9"/>
      <c r="L343" s="9"/>
      <c r="M343" s="9"/>
      <c r="N343" s="9"/>
      <c r="P343" s="9"/>
      <c r="Q343" s="9"/>
      <c r="R343" s="9"/>
      <c r="S343" s="9"/>
    </row>
    <row r="344" spans="1:19" s="33" customFormat="1" x14ac:dyDescent="0.2">
      <c r="A344" s="9"/>
      <c r="B344" s="9"/>
      <c r="C344" s="9"/>
      <c r="D344" s="9"/>
      <c r="F344" s="9"/>
      <c r="G344" s="9"/>
      <c r="H344" s="9"/>
      <c r="I344" s="9"/>
      <c r="K344" s="9"/>
      <c r="L344" s="9"/>
      <c r="M344" s="9"/>
      <c r="N344" s="9"/>
      <c r="P344" s="9"/>
      <c r="Q344" s="9"/>
      <c r="R344" s="9"/>
      <c r="S344" s="9"/>
    </row>
    <row r="345" spans="1:19" s="33" customFormat="1" x14ac:dyDescent="0.2">
      <c r="A345" s="9"/>
      <c r="B345" s="9"/>
      <c r="C345" s="9"/>
      <c r="D345" s="9"/>
      <c r="F345" s="9"/>
      <c r="G345" s="9"/>
      <c r="H345" s="9"/>
      <c r="I345" s="9"/>
      <c r="K345" s="9"/>
      <c r="L345" s="9"/>
      <c r="M345" s="9"/>
      <c r="N345" s="9"/>
      <c r="P345" s="9"/>
      <c r="Q345" s="9"/>
      <c r="R345" s="9"/>
      <c r="S345" s="9"/>
    </row>
    <row r="346" spans="1:19" s="33" customFormat="1" x14ac:dyDescent="0.2">
      <c r="A346" s="9"/>
      <c r="B346" s="9"/>
      <c r="C346" s="9"/>
      <c r="D346" s="9"/>
      <c r="F346" s="9"/>
      <c r="G346" s="9"/>
      <c r="H346" s="9"/>
      <c r="I346" s="9"/>
      <c r="K346" s="9"/>
      <c r="L346" s="9"/>
      <c r="M346" s="9"/>
      <c r="N346" s="9"/>
      <c r="P346" s="9"/>
      <c r="Q346" s="9"/>
      <c r="R346" s="9"/>
      <c r="S346" s="9"/>
    </row>
    <row r="347" spans="1:19" s="33" customFormat="1" x14ac:dyDescent="0.2">
      <c r="A347" s="9"/>
      <c r="B347" s="9"/>
      <c r="C347" s="9"/>
      <c r="D347" s="9"/>
      <c r="F347" s="9"/>
      <c r="G347" s="9"/>
      <c r="H347" s="9"/>
      <c r="I347" s="9"/>
      <c r="K347" s="9"/>
      <c r="L347" s="9"/>
      <c r="M347" s="9"/>
      <c r="N347" s="9"/>
      <c r="P347" s="9"/>
      <c r="Q347" s="9"/>
      <c r="R347" s="9"/>
      <c r="S347" s="9"/>
    </row>
    <row r="348" spans="1:19" s="33" customFormat="1" x14ac:dyDescent="0.2">
      <c r="A348" s="9"/>
      <c r="B348" s="9"/>
      <c r="C348" s="9"/>
      <c r="D348" s="9"/>
      <c r="F348" s="9"/>
      <c r="G348" s="9"/>
      <c r="H348" s="9"/>
      <c r="I348" s="9"/>
      <c r="K348" s="9"/>
      <c r="L348" s="9"/>
      <c r="M348" s="9"/>
      <c r="N348" s="9"/>
      <c r="P348" s="9"/>
      <c r="Q348" s="9"/>
      <c r="R348" s="9"/>
      <c r="S348" s="9"/>
    </row>
    <row r="349" spans="1:19" s="33" customFormat="1" x14ac:dyDescent="0.2">
      <c r="A349" s="9"/>
      <c r="B349" s="9"/>
      <c r="C349" s="9"/>
      <c r="D349" s="9"/>
      <c r="F349" s="9"/>
      <c r="G349" s="9"/>
      <c r="H349" s="9"/>
      <c r="I349" s="9"/>
      <c r="K349" s="9"/>
      <c r="L349" s="9"/>
      <c r="M349" s="9"/>
      <c r="N349" s="9"/>
      <c r="P349" s="9"/>
      <c r="Q349" s="9"/>
      <c r="R349" s="9"/>
      <c r="S349" s="9"/>
    </row>
    <row r="350" spans="1:19" s="33" customFormat="1" x14ac:dyDescent="0.2">
      <c r="A350" s="9"/>
      <c r="B350" s="9"/>
      <c r="C350" s="9"/>
      <c r="D350" s="9"/>
      <c r="F350" s="9"/>
      <c r="G350" s="9"/>
      <c r="H350" s="9"/>
      <c r="I350" s="9"/>
      <c r="K350" s="9"/>
      <c r="L350" s="9"/>
      <c r="M350" s="9"/>
      <c r="N350" s="9"/>
      <c r="P350" s="9"/>
      <c r="Q350" s="9"/>
      <c r="R350" s="9"/>
      <c r="S350" s="9"/>
    </row>
    <row r="351" spans="1:19" s="33" customFormat="1" x14ac:dyDescent="0.2">
      <c r="A351" s="9"/>
      <c r="B351" s="9"/>
      <c r="C351" s="9"/>
      <c r="D351" s="9"/>
      <c r="F351" s="9"/>
      <c r="G351" s="9"/>
      <c r="H351" s="9"/>
      <c r="I351" s="9"/>
      <c r="K351" s="9"/>
      <c r="L351" s="9"/>
      <c r="M351" s="9"/>
      <c r="N351" s="9"/>
      <c r="P351" s="9"/>
      <c r="Q351" s="9"/>
      <c r="R351" s="9"/>
      <c r="S351" s="9"/>
    </row>
    <row r="352" spans="1:19" s="33" customFormat="1" x14ac:dyDescent="0.2">
      <c r="A352" s="9"/>
      <c r="B352" s="9"/>
      <c r="C352" s="9"/>
      <c r="D352" s="9"/>
      <c r="F352" s="9"/>
      <c r="G352" s="9"/>
      <c r="H352" s="9"/>
      <c r="I352" s="9"/>
      <c r="K352" s="9"/>
      <c r="L352" s="9"/>
      <c r="M352" s="9"/>
      <c r="N352" s="9"/>
      <c r="P352" s="9"/>
      <c r="Q352" s="9"/>
      <c r="R352" s="9"/>
      <c r="S352" s="9"/>
    </row>
    <row r="353" spans="1:19" s="33" customFormat="1" x14ac:dyDescent="0.2">
      <c r="A353" s="9"/>
      <c r="B353" s="9"/>
      <c r="C353" s="9"/>
      <c r="D353" s="9"/>
      <c r="F353" s="9"/>
      <c r="G353" s="9"/>
      <c r="H353" s="9"/>
      <c r="I353" s="9"/>
      <c r="K353" s="9"/>
      <c r="L353" s="9"/>
      <c r="M353" s="9"/>
      <c r="N353" s="9"/>
      <c r="P353" s="9"/>
      <c r="Q353" s="9"/>
      <c r="R353" s="9"/>
      <c r="S353" s="9"/>
    </row>
    <row r="354" spans="1:19" s="33" customFormat="1" x14ac:dyDescent="0.2">
      <c r="A354" s="9"/>
      <c r="B354" s="9"/>
      <c r="C354" s="9"/>
      <c r="D354" s="9"/>
      <c r="F354" s="9"/>
      <c r="G354" s="9"/>
      <c r="H354" s="9"/>
      <c r="I354" s="9"/>
      <c r="K354" s="9"/>
      <c r="L354" s="9"/>
      <c r="M354" s="9"/>
      <c r="N354" s="9"/>
      <c r="P354" s="9"/>
      <c r="Q354" s="9"/>
      <c r="R354" s="9"/>
      <c r="S354" s="9"/>
    </row>
    <row r="355" spans="1:19" s="33" customFormat="1" x14ac:dyDescent="0.2">
      <c r="A355" s="9"/>
      <c r="B355" s="9"/>
      <c r="C355" s="9"/>
      <c r="D355" s="9"/>
      <c r="F355" s="9"/>
      <c r="G355" s="9"/>
      <c r="H355" s="9"/>
      <c r="I355" s="9"/>
      <c r="K355" s="9"/>
      <c r="L355" s="9"/>
      <c r="M355" s="9"/>
      <c r="N355" s="9"/>
      <c r="P355" s="9"/>
      <c r="Q355" s="9"/>
      <c r="R355" s="9"/>
      <c r="S355" s="9"/>
    </row>
    <row r="356" spans="1:19" s="33" customFormat="1" x14ac:dyDescent="0.2">
      <c r="A356" s="9"/>
      <c r="B356" s="9"/>
      <c r="C356" s="9"/>
      <c r="D356" s="9"/>
      <c r="F356" s="9"/>
      <c r="G356" s="9"/>
      <c r="H356" s="9"/>
      <c r="I356" s="9"/>
      <c r="K356" s="9"/>
      <c r="L356" s="9"/>
      <c r="M356" s="9"/>
      <c r="N356" s="9"/>
      <c r="P356" s="9"/>
      <c r="Q356" s="9"/>
      <c r="R356" s="9"/>
      <c r="S356" s="9"/>
    </row>
    <row r="357" spans="1:19" s="33" customFormat="1" x14ac:dyDescent="0.2">
      <c r="A357" s="9"/>
      <c r="B357" s="9"/>
      <c r="C357" s="9"/>
      <c r="D357" s="9"/>
      <c r="F357" s="9"/>
      <c r="G357" s="9"/>
      <c r="H357" s="9"/>
      <c r="I357" s="9"/>
      <c r="K357" s="9"/>
      <c r="L357" s="9"/>
      <c r="M357" s="9"/>
      <c r="N357" s="9"/>
      <c r="P357" s="9"/>
      <c r="Q357" s="9"/>
      <c r="R357" s="9"/>
      <c r="S357" s="9"/>
    </row>
    <row r="358" spans="1:19" s="33" customFormat="1" x14ac:dyDescent="0.2">
      <c r="A358" s="9"/>
      <c r="B358" s="9"/>
      <c r="C358" s="9"/>
      <c r="D358" s="9"/>
      <c r="F358" s="9"/>
      <c r="G358" s="9"/>
      <c r="H358" s="9"/>
      <c r="I358" s="9"/>
      <c r="K358" s="9"/>
      <c r="L358" s="9"/>
      <c r="M358" s="9"/>
      <c r="N358" s="9"/>
      <c r="P358" s="9"/>
      <c r="Q358" s="9"/>
      <c r="R358" s="9"/>
      <c r="S358" s="9"/>
    </row>
    <row r="359" spans="1:19" s="33" customFormat="1" x14ac:dyDescent="0.2">
      <c r="A359" s="9"/>
      <c r="B359" s="9"/>
      <c r="C359" s="9"/>
      <c r="D359" s="9"/>
      <c r="F359" s="9"/>
      <c r="G359" s="9"/>
      <c r="H359" s="9"/>
      <c r="I359" s="9"/>
      <c r="K359" s="9"/>
      <c r="L359" s="9"/>
      <c r="M359" s="9"/>
      <c r="N359" s="9"/>
      <c r="P359" s="9"/>
      <c r="Q359" s="9"/>
      <c r="R359" s="9"/>
      <c r="S359" s="9"/>
    </row>
    <row r="360" spans="1:19" s="33" customFormat="1" x14ac:dyDescent="0.2">
      <c r="A360" s="9"/>
      <c r="B360" s="9"/>
      <c r="C360" s="9"/>
      <c r="D360" s="9"/>
      <c r="F360" s="9"/>
      <c r="G360" s="9"/>
      <c r="H360" s="9"/>
      <c r="I360" s="9"/>
      <c r="K360" s="9"/>
      <c r="L360" s="9"/>
      <c r="M360" s="9"/>
      <c r="N360" s="9"/>
      <c r="P360" s="9"/>
      <c r="Q360" s="9"/>
      <c r="R360" s="9"/>
      <c r="S360" s="9"/>
    </row>
    <row r="361" spans="1:19" s="33" customFormat="1" x14ac:dyDescent="0.2">
      <c r="A361" s="9"/>
      <c r="B361" s="9"/>
      <c r="C361" s="9"/>
      <c r="D361" s="9"/>
      <c r="F361" s="9"/>
      <c r="G361" s="9"/>
      <c r="H361" s="9"/>
      <c r="I361" s="9"/>
      <c r="K361" s="9"/>
      <c r="L361" s="9"/>
      <c r="M361" s="9"/>
      <c r="N361" s="9"/>
      <c r="P361" s="9"/>
      <c r="Q361" s="9"/>
      <c r="R361" s="9"/>
      <c r="S361" s="9"/>
    </row>
    <row r="362" spans="1:19" s="33" customFormat="1" x14ac:dyDescent="0.2">
      <c r="A362" s="9"/>
      <c r="B362" s="9"/>
      <c r="C362" s="9"/>
      <c r="D362" s="9"/>
      <c r="F362" s="9"/>
      <c r="G362" s="9"/>
      <c r="H362" s="9"/>
      <c r="I362" s="9"/>
      <c r="K362" s="9"/>
      <c r="L362" s="9"/>
      <c r="M362" s="9"/>
      <c r="N362" s="9"/>
      <c r="P362" s="9"/>
      <c r="Q362" s="9"/>
      <c r="R362" s="9"/>
      <c r="S362" s="9"/>
    </row>
    <row r="363" spans="1:19" s="33" customFormat="1" x14ac:dyDescent="0.2">
      <c r="A363" s="9"/>
      <c r="B363" s="9"/>
      <c r="C363" s="9"/>
      <c r="D363" s="9"/>
      <c r="F363" s="9"/>
      <c r="G363" s="9"/>
      <c r="H363" s="9"/>
      <c r="I363" s="9"/>
      <c r="K363" s="9"/>
      <c r="L363" s="9"/>
      <c r="M363" s="9"/>
      <c r="N363" s="9"/>
      <c r="P363" s="9"/>
      <c r="Q363" s="9"/>
      <c r="R363" s="9"/>
      <c r="S363" s="9"/>
    </row>
    <row r="364" spans="1:19" s="33" customFormat="1" x14ac:dyDescent="0.2">
      <c r="A364" s="9"/>
      <c r="B364" s="9"/>
      <c r="C364" s="9"/>
      <c r="D364" s="9"/>
      <c r="F364" s="9"/>
      <c r="G364" s="9"/>
      <c r="H364" s="9"/>
      <c r="I364" s="9"/>
      <c r="K364" s="9"/>
      <c r="L364" s="9"/>
      <c r="M364" s="9"/>
      <c r="N364" s="9"/>
      <c r="P364" s="9"/>
      <c r="Q364" s="9"/>
      <c r="R364" s="9"/>
      <c r="S364" s="9"/>
    </row>
    <row r="365" spans="1:19" s="33" customFormat="1" x14ac:dyDescent="0.2">
      <c r="A365" s="9"/>
      <c r="B365" s="9"/>
      <c r="C365" s="9"/>
      <c r="D365" s="9"/>
      <c r="F365" s="9"/>
      <c r="G365" s="9"/>
      <c r="H365" s="9"/>
      <c r="I365" s="9"/>
      <c r="K365" s="9"/>
      <c r="L365" s="9"/>
      <c r="M365" s="9"/>
      <c r="N365" s="9"/>
      <c r="P365" s="9"/>
      <c r="Q365" s="9"/>
      <c r="R365" s="9"/>
      <c r="S365" s="9"/>
    </row>
    <row r="366" spans="1:19" s="33" customFormat="1" x14ac:dyDescent="0.2">
      <c r="A366" s="9"/>
      <c r="B366" s="9"/>
      <c r="C366" s="9"/>
      <c r="D366" s="9"/>
      <c r="F366" s="9"/>
      <c r="G366" s="9"/>
      <c r="H366" s="9"/>
      <c r="I366" s="9"/>
      <c r="K366" s="9"/>
      <c r="L366" s="9"/>
      <c r="M366" s="9"/>
      <c r="N366" s="9"/>
      <c r="P366" s="9"/>
      <c r="Q366" s="9"/>
      <c r="R366" s="9"/>
      <c r="S366" s="9"/>
    </row>
    <row r="367" spans="1:19" s="33" customFormat="1" x14ac:dyDescent="0.2">
      <c r="A367" s="9"/>
      <c r="B367" s="9"/>
      <c r="C367" s="9"/>
      <c r="D367" s="9"/>
      <c r="F367" s="9"/>
      <c r="G367" s="9"/>
      <c r="H367" s="9"/>
      <c r="I367" s="9"/>
      <c r="K367" s="9"/>
      <c r="L367" s="9"/>
      <c r="M367" s="9"/>
      <c r="N367" s="9"/>
      <c r="P367" s="9"/>
      <c r="Q367" s="9"/>
      <c r="R367" s="9"/>
      <c r="S367" s="9"/>
    </row>
    <row r="368" spans="1:19" s="33" customFormat="1" x14ac:dyDescent="0.2">
      <c r="A368" s="9"/>
      <c r="B368" s="9"/>
      <c r="C368" s="9"/>
      <c r="D368" s="9"/>
      <c r="F368" s="9"/>
      <c r="G368" s="9"/>
      <c r="H368" s="9"/>
      <c r="I368" s="9"/>
      <c r="K368" s="9"/>
      <c r="L368" s="9"/>
      <c r="M368" s="9"/>
      <c r="N368" s="9"/>
      <c r="P368" s="9"/>
      <c r="Q368" s="9"/>
      <c r="R368" s="9"/>
      <c r="S368" s="9"/>
    </row>
    <row r="369" spans="1:19" s="33" customFormat="1" x14ac:dyDescent="0.2">
      <c r="A369" s="9"/>
      <c r="B369" s="9"/>
      <c r="C369" s="9"/>
      <c r="D369" s="9"/>
      <c r="F369" s="9"/>
      <c r="G369" s="9"/>
      <c r="H369" s="9"/>
      <c r="I369" s="9"/>
      <c r="K369" s="9"/>
      <c r="L369" s="9"/>
      <c r="M369" s="9"/>
      <c r="N369" s="9"/>
      <c r="P369" s="9"/>
      <c r="Q369" s="9"/>
      <c r="R369" s="9"/>
      <c r="S369" s="9"/>
    </row>
    <row r="370" spans="1:19" s="33" customFormat="1" x14ac:dyDescent="0.2">
      <c r="A370" s="9"/>
      <c r="B370" s="9"/>
      <c r="C370" s="9"/>
      <c r="D370" s="9"/>
      <c r="F370" s="9"/>
      <c r="G370" s="9"/>
      <c r="H370" s="9"/>
      <c r="I370" s="9"/>
      <c r="K370" s="9"/>
      <c r="L370" s="9"/>
      <c r="M370" s="9"/>
      <c r="N370" s="9"/>
      <c r="P370" s="9"/>
      <c r="Q370" s="9"/>
      <c r="R370" s="9"/>
      <c r="S370" s="9"/>
    </row>
    <row r="371" spans="1:19" s="33" customFormat="1" x14ac:dyDescent="0.2">
      <c r="A371" s="9"/>
      <c r="B371" s="9"/>
      <c r="C371" s="9"/>
      <c r="D371" s="9"/>
      <c r="F371" s="9"/>
      <c r="G371" s="9"/>
      <c r="H371" s="9"/>
      <c r="I371" s="9"/>
      <c r="K371" s="9"/>
      <c r="L371" s="9"/>
      <c r="M371" s="9"/>
      <c r="N371" s="9"/>
      <c r="P371" s="9"/>
      <c r="Q371" s="9"/>
      <c r="R371" s="9"/>
      <c r="S371" s="9"/>
    </row>
    <row r="372" spans="1:19" s="33" customFormat="1" x14ac:dyDescent="0.2">
      <c r="A372" s="9"/>
      <c r="B372" s="9"/>
      <c r="C372" s="9"/>
      <c r="D372" s="9"/>
      <c r="F372" s="9"/>
      <c r="G372" s="9"/>
      <c r="H372" s="9"/>
      <c r="I372" s="9"/>
      <c r="K372" s="9"/>
      <c r="L372" s="9"/>
      <c r="M372" s="9"/>
      <c r="N372" s="9"/>
      <c r="P372" s="9"/>
      <c r="Q372" s="9"/>
      <c r="R372" s="9"/>
      <c r="S372" s="9"/>
    </row>
    <row r="373" spans="1:19" s="33" customFormat="1" x14ac:dyDescent="0.2">
      <c r="A373" s="9"/>
      <c r="B373" s="9"/>
      <c r="C373" s="9"/>
      <c r="D373" s="9"/>
      <c r="F373" s="9"/>
      <c r="G373" s="9"/>
      <c r="H373" s="9"/>
      <c r="I373" s="9"/>
      <c r="K373" s="9"/>
      <c r="L373" s="9"/>
      <c r="M373" s="9"/>
      <c r="N373" s="9"/>
      <c r="P373" s="9"/>
      <c r="Q373" s="9"/>
      <c r="R373" s="9"/>
      <c r="S373" s="9"/>
    </row>
    <row r="374" spans="1:19" s="33" customFormat="1" x14ac:dyDescent="0.2">
      <c r="A374" s="9"/>
      <c r="B374" s="9"/>
      <c r="C374" s="9"/>
      <c r="D374" s="9"/>
      <c r="F374" s="9"/>
      <c r="G374" s="9"/>
      <c r="H374" s="9"/>
      <c r="I374" s="9"/>
      <c r="K374" s="9"/>
      <c r="L374" s="9"/>
      <c r="M374" s="9"/>
      <c r="N374" s="9"/>
      <c r="P374" s="9"/>
      <c r="Q374" s="9"/>
      <c r="R374" s="9"/>
      <c r="S374" s="9"/>
    </row>
    <row r="375" spans="1:19" s="33" customFormat="1" x14ac:dyDescent="0.2">
      <c r="A375" s="9"/>
      <c r="B375" s="9"/>
      <c r="C375" s="9"/>
      <c r="D375" s="9"/>
      <c r="F375" s="9"/>
      <c r="G375" s="9"/>
      <c r="H375" s="9"/>
      <c r="I375" s="9"/>
      <c r="K375" s="9"/>
      <c r="L375" s="9"/>
      <c r="M375" s="9"/>
      <c r="N375" s="9"/>
      <c r="P375" s="9"/>
      <c r="Q375" s="9"/>
      <c r="R375" s="9"/>
      <c r="S375" s="9"/>
    </row>
    <row r="376" spans="1:19" s="33" customFormat="1" x14ac:dyDescent="0.2">
      <c r="A376" s="9"/>
      <c r="B376" s="9"/>
      <c r="C376" s="9"/>
      <c r="D376" s="9"/>
      <c r="F376" s="9"/>
      <c r="G376" s="9"/>
      <c r="H376" s="9"/>
      <c r="I376" s="9"/>
      <c r="K376" s="9"/>
      <c r="L376" s="9"/>
      <c r="M376" s="9"/>
      <c r="N376" s="9"/>
      <c r="P376" s="9"/>
      <c r="Q376" s="9"/>
      <c r="R376" s="9"/>
      <c r="S376" s="9"/>
    </row>
    <row r="377" spans="1:19" s="33" customFormat="1" x14ac:dyDescent="0.2">
      <c r="A377" s="9"/>
      <c r="B377" s="9"/>
      <c r="C377" s="9"/>
      <c r="D377" s="9"/>
      <c r="F377" s="9"/>
      <c r="G377" s="9"/>
      <c r="H377" s="9"/>
      <c r="I377" s="9"/>
      <c r="K377" s="9"/>
      <c r="L377" s="9"/>
      <c r="M377" s="9"/>
      <c r="N377" s="9"/>
      <c r="P377" s="9"/>
      <c r="Q377" s="9"/>
      <c r="R377" s="9"/>
      <c r="S377" s="9"/>
    </row>
    <row r="378" spans="1:19" s="33" customFormat="1" x14ac:dyDescent="0.2">
      <c r="A378" s="9"/>
      <c r="B378" s="9"/>
      <c r="C378" s="9"/>
      <c r="D378" s="9"/>
      <c r="F378" s="9"/>
      <c r="G378" s="9"/>
      <c r="H378" s="9"/>
      <c r="I378" s="9"/>
      <c r="K378" s="9"/>
      <c r="L378" s="9"/>
      <c r="M378" s="9"/>
      <c r="N378" s="9"/>
      <c r="P378" s="9"/>
      <c r="Q378" s="9"/>
      <c r="R378" s="9"/>
      <c r="S378" s="9"/>
    </row>
    <row r="379" spans="1:19" s="33" customFormat="1" x14ac:dyDescent="0.2">
      <c r="A379" s="9"/>
      <c r="B379" s="9"/>
      <c r="C379" s="9"/>
      <c r="D379" s="9"/>
      <c r="F379" s="9"/>
      <c r="G379" s="9"/>
      <c r="H379" s="9"/>
      <c r="I379" s="9"/>
      <c r="K379" s="9"/>
      <c r="L379" s="9"/>
      <c r="M379" s="9"/>
      <c r="N379" s="9"/>
      <c r="P379" s="9"/>
      <c r="Q379" s="9"/>
      <c r="R379" s="9"/>
      <c r="S379" s="9"/>
    </row>
    <row r="380" spans="1:19" s="33" customFormat="1" x14ac:dyDescent="0.2">
      <c r="A380" s="9"/>
      <c r="B380" s="9"/>
      <c r="C380" s="9"/>
      <c r="D380" s="9"/>
      <c r="F380" s="9"/>
      <c r="G380" s="9"/>
      <c r="H380" s="9"/>
      <c r="I380" s="9"/>
      <c r="K380" s="9"/>
      <c r="L380" s="9"/>
      <c r="M380" s="9"/>
      <c r="N380" s="9"/>
      <c r="P380" s="9"/>
      <c r="Q380" s="9"/>
      <c r="R380" s="9"/>
      <c r="S380" s="9"/>
    </row>
    <row r="381" spans="1:19" s="33" customFormat="1" x14ac:dyDescent="0.2">
      <c r="A381" s="9"/>
      <c r="B381" s="9"/>
      <c r="C381" s="9"/>
      <c r="D381" s="9"/>
      <c r="F381" s="9"/>
      <c r="G381" s="9"/>
      <c r="H381" s="9"/>
      <c r="I381" s="9"/>
      <c r="K381" s="9"/>
      <c r="L381" s="9"/>
      <c r="M381" s="9"/>
      <c r="N381" s="9"/>
      <c r="P381" s="9"/>
      <c r="Q381" s="9"/>
      <c r="R381" s="9"/>
      <c r="S381" s="9"/>
    </row>
    <row r="382" spans="1:19" s="33" customFormat="1" x14ac:dyDescent="0.2">
      <c r="A382" s="9"/>
      <c r="B382" s="9"/>
      <c r="C382" s="9"/>
      <c r="D382" s="9"/>
      <c r="F382" s="9"/>
      <c r="G382" s="9"/>
      <c r="H382" s="9"/>
      <c r="I382" s="9"/>
      <c r="K382" s="9"/>
      <c r="L382" s="9"/>
      <c r="M382" s="9"/>
      <c r="N382" s="9"/>
      <c r="P382" s="9"/>
      <c r="Q382" s="9"/>
      <c r="R382" s="9"/>
      <c r="S382" s="9"/>
    </row>
    <row r="383" spans="1:19" s="33" customFormat="1" x14ac:dyDescent="0.2">
      <c r="A383" s="9"/>
      <c r="B383" s="9"/>
      <c r="C383" s="9"/>
      <c r="D383" s="9"/>
      <c r="F383" s="9"/>
      <c r="G383" s="9"/>
      <c r="H383" s="9"/>
      <c r="I383" s="9"/>
      <c r="K383" s="9"/>
      <c r="L383" s="9"/>
      <c r="M383" s="9"/>
      <c r="N383" s="9"/>
      <c r="P383" s="9"/>
      <c r="Q383" s="9"/>
      <c r="R383" s="9"/>
      <c r="S383" s="9"/>
    </row>
    <row r="384" spans="1:19" s="33" customFormat="1" x14ac:dyDescent="0.2">
      <c r="A384" s="9"/>
      <c r="B384" s="9"/>
      <c r="C384" s="9"/>
      <c r="D384" s="9"/>
      <c r="E384" s="9"/>
      <c r="F384" s="9"/>
      <c r="G384" s="9"/>
      <c r="H384" s="9"/>
      <c r="I384" s="9"/>
      <c r="K384" s="9"/>
      <c r="L384" s="9"/>
      <c r="M384" s="9"/>
      <c r="N384" s="9"/>
      <c r="P384" s="9"/>
      <c r="Q384" s="9"/>
      <c r="R384" s="9"/>
      <c r="S384" s="9"/>
    </row>
    <row r="385" spans="1:19" s="33" customFormat="1" x14ac:dyDescent="0.2">
      <c r="A385" s="9"/>
      <c r="B385" s="9"/>
      <c r="C385" s="9"/>
      <c r="D385" s="9"/>
      <c r="E385" s="9"/>
      <c r="F385" s="9"/>
      <c r="G385" s="9"/>
      <c r="H385" s="9"/>
      <c r="I385" s="9"/>
      <c r="K385" s="9"/>
      <c r="L385" s="9"/>
      <c r="M385" s="9"/>
      <c r="N385" s="9"/>
      <c r="P385" s="9"/>
      <c r="Q385" s="9"/>
      <c r="R385" s="9"/>
      <c r="S385" s="9"/>
    </row>
    <row r="386" spans="1:19" s="33" customFormat="1" x14ac:dyDescent="0.2">
      <c r="A386" s="9"/>
      <c r="B386" s="9"/>
      <c r="C386" s="9"/>
      <c r="D386" s="9"/>
      <c r="E386" s="9"/>
      <c r="F386" s="9"/>
      <c r="G386" s="9"/>
      <c r="H386" s="9"/>
      <c r="I386" s="9"/>
      <c r="K386" s="9"/>
      <c r="L386" s="9"/>
      <c r="M386" s="9"/>
      <c r="N386" s="9"/>
      <c r="P386" s="9"/>
      <c r="Q386" s="9"/>
      <c r="R386" s="9"/>
      <c r="S386" s="9"/>
    </row>
    <row r="387" spans="1:19" s="33" customFormat="1" x14ac:dyDescent="0.2">
      <c r="A387" s="9"/>
      <c r="B387" s="9"/>
      <c r="C387" s="9"/>
      <c r="D387" s="9"/>
      <c r="E387" s="9"/>
      <c r="F387" s="9"/>
      <c r="G387" s="9"/>
      <c r="H387" s="9"/>
      <c r="I387" s="9"/>
      <c r="K387" s="9"/>
      <c r="L387" s="9"/>
      <c r="M387" s="9"/>
      <c r="N387" s="9"/>
      <c r="P387" s="9"/>
      <c r="Q387" s="9"/>
      <c r="R387" s="9"/>
      <c r="S387" s="9"/>
    </row>
    <row r="388" spans="1:19" s="33" customFormat="1" x14ac:dyDescent="0.2">
      <c r="A388" s="9"/>
      <c r="B388" s="9"/>
      <c r="C388" s="9"/>
      <c r="D388" s="9"/>
      <c r="E388" s="9"/>
      <c r="F388" s="9"/>
      <c r="G388" s="9"/>
      <c r="H388" s="9"/>
      <c r="I388" s="9"/>
      <c r="K388" s="9"/>
      <c r="L388" s="9"/>
      <c r="M388" s="9"/>
      <c r="N388" s="9"/>
      <c r="P388" s="9"/>
      <c r="Q388" s="9"/>
      <c r="R388" s="9"/>
      <c r="S388" s="9"/>
    </row>
    <row r="389" spans="1:19" s="33" customFormat="1" x14ac:dyDescent="0.2">
      <c r="A389" s="9"/>
      <c r="B389" s="9"/>
      <c r="C389" s="9"/>
      <c r="D389" s="9"/>
      <c r="E389" s="9"/>
      <c r="F389" s="9"/>
      <c r="G389" s="9"/>
      <c r="H389" s="9"/>
      <c r="I389" s="9"/>
      <c r="K389" s="9"/>
      <c r="L389" s="9"/>
      <c r="M389" s="9"/>
      <c r="N389" s="9"/>
      <c r="P389" s="9"/>
      <c r="Q389" s="9"/>
      <c r="R389" s="9"/>
      <c r="S389" s="9"/>
    </row>
    <row r="390" spans="1:19" s="33" customFormat="1" x14ac:dyDescent="0.2">
      <c r="A390" s="9"/>
      <c r="B390" s="9"/>
      <c r="C390" s="9"/>
      <c r="D390" s="9"/>
      <c r="E390" s="9"/>
      <c r="F390" s="9"/>
      <c r="G390" s="9"/>
      <c r="H390" s="9"/>
      <c r="I390" s="9"/>
      <c r="K390" s="9"/>
      <c r="L390" s="9"/>
      <c r="M390" s="9"/>
      <c r="N390" s="9"/>
      <c r="P390" s="9"/>
      <c r="Q390" s="9"/>
      <c r="R390" s="9"/>
      <c r="S390" s="9"/>
    </row>
    <row r="391" spans="1:19" s="33" customFormat="1" x14ac:dyDescent="0.2">
      <c r="A391" s="9"/>
      <c r="B391" s="9"/>
      <c r="C391" s="9"/>
      <c r="D391" s="9"/>
      <c r="E391" s="9"/>
      <c r="F391" s="9"/>
      <c r="G391" s="9"/>
      <c r="H391" s="9"/>
      <c r="I391" s="9"/>
      <c r="K391" s="9"/>
      <c r="L391" s="9"/>
      <c r="M391" s="9"/>
      <c r="N391" s="9"/>
      <c r="P391" s="9"/>
      <c r="Q391" s="9"/>
      <c r="R391" s="9"/>
      <c r="S391" s="9"/>
    </row>
    <row r="392" spans="1:19" s="33" customFormat="1" x14ac:dyDescent="0.2">
      <c r="A392" s="9"/>
      <c r="B392" s="9"/>
      <c r="C392" s="9"/>
      <c r="D392" s="9"/>
      <c r="E392" s="9"/>
      <c r="F392" s="9"/>
      <c r="G392" s="9"/>
      <c r="H392" s="9"/>
      <c r="I392" s="9"/>
      <c r="K392" s="9"/>
      <c r="L392" s="9"/>
      <c r="M392" s="9"/>
      <c r="N392" s="9"/>
      <c r="P392" s="9"/>
      <c r="Q392" s="9"/>
      <c r="R392" s="9"/>
      <c r="S392" s="9"/>
    </row>
    <row r="393" spans="1:19" s="33" customFormat="1" x14ac:dyDescent="0.2">
      <c r="A393" s="9"/>
      <c r="B393" s="9"/>
      <c r="C393" s="9"/>
      <c r="D393" s="9"/>
      <c r="E393" s="9"/>
      <c r="F393" s="9"/>
      <c r="G393" s="9"/>
      <c r="H393" s="9"/>
      <c r="I393" s="9"/>
      <c r="K393" s="9"/>
      <c r="L393" s="9"/>
      <c r="M393" s="9"/>
      <c r="N393" s="9"/>
      <c r="P393" s="9"/>
      <c r="Q393" s="9"/>
      <c r="R393" s="9"/>
      <c r="S393" s="9"/>
    </row>
    <row r="394" spans="1:19" s="33" customFormat="1" x14ac:dyDescent="0.2">
      <c r="A394" s="9"/>
      <c r="B394" s="9"/>
      <c r="C394" s="9"/>
      <c r="D394" s="9"/>
      <c r="E394" s="9"/>
      <c r="F394" s="9"/>
      <c r="G394" s="9"/>
      <c r="H394" s="9"/>
      <c r="I394" s="9"/>
      <c r="K394" s="9"/>
      <c r="L394" s="9"/>
      <c r="M394" s="9"/>
      <c r="N394" s="9"/>
      <c r="P394" s="9"/>
      <c r="Q394" s="9"/>
      <c r="R394" s="9"/>
      <c r="S394" s="9"/>
    </row>
    <row r="395" spans="1:19" s="33" customFormat="1" x14ac:dyDescent="0.2">
      <c r="A395" s="9"/>
      <c r="B395" s="9"/>
      <c r="C395" s="9"/>
      <c r="D395" s="9"/>
      <c r="E395" s="9"/>
      <c r="F395" s="9"/>
      <c r="G395" s="9"/>
      <c r="H395" s="9"/>
      <c r="I395" s="9"/>
      <c r="K395" s="9"/>
      <c r="L395" s="9"/>
      <c r="M395" s="9"/>
      <c r="N395" s="9"/>
      <c r="P395" s="9"/>
      <c r="Q395" s="9"/>
      <c r="R395" s="9"/>
      <c r="S395" s="9"/>
    </row>
    <row r="396" spans="1:19" s="33" customFormat="1" x14ac:dyDescent="0.2">
      <c r="A396" s="9"/>
      <c r="B396" s="9"/>
      <c r="C396" s="9"/>
      <c r="D396" s="9"/>
      <c r="E396" s="9"/>
      <c r="F396" s="9"/>
      <c r="G396" s="9"/>
      <c r="H396" s="9"/>
      <c r="I396" s="9"/>
      <c r="K396" s="9"/>
      <c r="L396" s="9"/>
      <c r="M396" s="9"/>
      <c r="N396" s="9"/>
      <c r="P396" s="9"/>
      <c r="Q396" s="9"/>
      <c r="R396" s="9"/>
      <c r="S396" s="9"/>
    </row>
    <row r="397" spans="1:19" s="33" customFormat="1" x14ac:dyDescent="0.2">
      <c r="A397" s="9"/>
      <c r="B397" s="9"/>
      <c r="C397" s="9"/>
      <c r="D397" s="9"/>
      <c r="E397" s="9"/>
      <c r="F397" s="9"/>
      <c r="G397" s="9"/>
      <c r="H397" s="9"/>
      <c r="I397" s="9"/>
      <c r="K397" s="9"/>
      <c r="L397" s="9"/>
      <c r="M397" s="9"/>
      <c r="N397" s="9"/>
      <c r="P397" s="9"/>
      <c r="Q397" s="9"/>
      <c r="R397" s="9"/>
      <c r="S397" s="9"/>
    </row>
    <row r="398" spans="1:19" s="33" customFormat="1" x14ac:dyDescent="0.2">
      <c r="A398" s="9"/>
      <c r="B398" s="9"/>
      <c r="C398" s="9"/>
      <c r="D398" s="9"/>
      <c r="E398" s="9"/>
      <c r="F398" s="9"/>
      <c r="G398" s="9"/>
      <c r="H398" s="9"/>
      <c r="I398" s="9"/>
      <c r="K398" s="9"/>
      <c r="L398" s="9"/>
      <c r="M398" s="9"/>
      <c r="N398" s="9"/>
      <c r="P398" s="9"/>
      <c r="Q398" s="9"/>
      <c r="R398" s="9"/>
      <c r="S398" s="9"/>
    </row>
    <row r="399" spans="1:19" s="33" customFormat="1" x14ac:dyDescent="0.2">
      <c r="A399" s="9"/>
      <c r="B399" s="9"/>
      <c r="C399" s="9"/>
      <c r="D399" s="9"/>
      <c r="E399" s="9"/>
      <c r="F399" s="9"/>
      <c r="G399" s="9"/>
      <c r="H399" s="9"/>
      <c r="I399" s="9"/>
      <c r="K399" s="9"/>
      <c r="L399" s="9"/>
      <c r="M399" s="9"/>
      <c r="N399" s="9"/>
      <c r="P399" s="9"/>
      <c r="Q399" s="9"/>
      <c r="R399" s="9"/>
      <c r="S399" s="9"/>
    </row>
    <row r="400" spans="1:19" s="33" customForma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P400" s="9"/>
      <c r="Q400" s="9"/>
      <c r="R400" s="9"/>
      <c r="S400" s="9"/>
    </row>
  </sheetData>
  <sheetProtection sheet="1" formatCells="0" formatColumns="0" formatRows="0" insertColumns="0" insertRows="0" insertHyperlinks="0" deleteColumns="0" deleteRows="0" sort="0" autoFilter="0" pivotTables="0"/>
  <mergeCells count="508">
    <mergeCell ref="A132:B132"/>
    <mergeCell ref="F132:G132"/>
    <mergeCell ref="K132:L132"/>
    <mergeCell ref="P132:Q132"/>
    <mergeCell ref="A129:B129"/>
    <mergeCell ref="A130:B130"/>
    <mergeCell ref="A131:B131"/>
    <mergeCell ref="F131:G131"/>
    <mergeCell ref="K131:L131"/>
    <mergeCell ref="P131:Q131"/>
    <mergeCell ref="A127:B127"/>
    <mergeCell ref="F127:G127"/>
    <mergeCell ref="K127:L127"/>
    <mergeCell ref="P127:Q127"/>
    <mergeCell ref="A128:B128"/>
    <mergeCell ref="F128:G128"/>
    <mergeCell ref="K128:L128"/>
    <mergeCell ref="P128:Q128"/>
    <mergeCell ref="A125:B125"/>
    <mergeCell ref="F125:G125"/>
    <mergeCell ref="K125:L125"/>
    <mergeCell ref="P125:Q125"/>
    <mergeCell ref="A126:B126"/>
    <mergeCell ref="F126:G126"/>
    <mergeCell ref="K126:L126"/>
    <mergeCell ref="P126:Q126"/>
    <mergeCell ref="A123:B123"/>
    <mergeCell ref="F123:G123"/>
    <mergeCell ref="K123:L123"/>
    <mergeCell ref="P123:Q123"/>
    <mergeCell ref="A124:B124"/>
    <mergeCell ref="F124:G124"/>
    <mergeCell ref="K124:L124"/>
    <mergeCell ref="P124:Q124"/>
    <mergeCell ref="A121:B121"/>
    <mergeCell ref="F121:G121"/>
    <mergeCell ref="K121:L121"/>
    <mergeCell ref="P121:Q121"/>
    <mergeCell ref="A122:B122"/>
    <mergeCell ref="F122:G122"/>
    <mergeCell ref="K122:L122"/>
    <mergeCell ref="P122:Q122"/>
    <mergeCell ref="A119:B119"/>
    <mergeCell ref="F119:G119"/>
    <mergeCell ref="K119:L119"/>
    <mergeCell ref="P119:Q119"/>
    <mergeCell ref="A120:B120"/>
    <mergeCell ref="F120:G120"/>
    <mergeCell ref="K120:L120"/>
    <mergeCell ref="P120:Q120"/>
    <mergeCell ref="A117:B117"/>
    <mergeCell ref="F117:G117"/>
    <mergeCell ref="K117:L117"/>
    <mergeCell ref="P117:Q117"/>
    <mergeCell ref="A118:B118"/>
    <mergeCell ref="F118:G118"/>
    <mergeCell ref="K118:L118"/>
    <mergeCell ref="P118:Q118"/>
    <mergeCell ref="A115:B115"/>
    <mergeCell ref="F115:G115"/>
    <mergeCell ref="K115:L115"/>
    <mergeCell ref="P115:Q115"/>
    <mergeCell ref="A116:B116"/>
    <mergeCell ref="F116:G116"/>
    <mergeCell ref="K116:L116"/>
    <mergeCell ref="P116:Q116"/>
    <mergeCell ref="A113:B113"/>
    <mergeCell ref="F113:G113"/>
    <mergeCell ref="K113:L113"/>
    <mergeCell ref="P113:Q113"/>
    <mergeCell ref="A114:B114"/>
    <mergeCell ref="F114:G114"/>
    <mergeCell ref="K114:L114"/>
    <mergeCell ref="P114:Q114"/>
    <mergeCell ref="A111:B111"/>
    <mergeCell ref="F111:G111"/>
    <mergeCell ref="K111:L111"/>
    <mergeCell ref="P111:Q111"/>
    <mergeCell ref="A112:B112"/>
    <mergeCell ref="F112:G112"/>
    <mergeCell ref="K112:L112"/>
    <mergeCell ref="P112:Q112"/>
    <mergeCell ref="A109:B109"/>
    <mergeCell ref="F109:G109"/>
    <mergeCell ref="K109:L109"/>
    <mergeCell ref="P109:Q109"/>
    <mergeCell ref="A110:B110"/>
    <mergeCell ref="F110:G110"/>
    <mergeCell ref="K110:L110"/>
    <mergeCell ref="P110:Q110"/>
    <mergeCell ref="A107:B107"/>
    <mergeCell ref="F107:G107"/>
    <mergeCell ref="K107:L107"/>
    <mergeCell ref="P107:Q107"/>
    <mergeCell ref="A108:B108"/>
    <mergeCell ref="F108:G108"/>
    <mergeCell ref="K108:L108"/>
    <mergeCell ref="P108:Q108"/>
    <mergeCell ref="A105:B105"/>
    <mergeCell ref="F105:G105"/>
    <mergeCell ref="K105:L105"/>
    <mergeCell ref="P105:Q105"/>
    <mergeCell ref="A106:B106"/>
    <mergeCell ref="F106:G106"/>
    <mergeCell ref="K106:L106"/>
    <mergeCell ref="P106:Q106"/>
    <mergeCell ref="A103:B103"/>
    <mergeCell ref="F103:G103"/>
    <mergeCell ref="K103:L103"/>
    <mergeCell ref="P103:Q103"/>
    <mergeCell ref="A104:B104"/>
    <mergeCell ref="F104:G104"/>
    <mergeCell ref="K104:L104"/>
    <mergeCell ref="P104:Q104"/>
    <mergeCell ref="A101:B101"/>
    <mergeCell ref="F101:G101"/>
    <mergeCell ref="K101:L101"/>
    <mergeCell ref="P101:Q101"/>
    <mergeCell ref="A102:B102"/>
    <mergeCell ref="F102:G102"/>
    <mergeCell ref="K102:L102"/>
    <mergeCell ref="P102:Q102"/>
    <mergeCell ref="A99:B99"/>
    <mergeCell ref="F99:G99"/>
    <mergeCell ref="K99:L99"/>
    <mergeCell ref="P99:Q99"/>
    <mergeCell ref="A100:B100"/>
    <mergeCell ref="F100:G100"/>
    <mergeCell ref="K100:L100"/>
    <mergeCell ref="P100:R100"/>
    <mergeCell ref="A97:B97"/>
    <mergeCell ref="F97:G97"/>
    <mergeCell ref="K97:L97"/>
    <mergeCell ref="P97:Q97"/>
    <mergeCell ref="A98:B98"/>
    <mergeCell ref="F98:G98"/>
    <mergeCell ref="K98:L98"/>
    <mergeCell ref="P98:Q98"/>
    <mergeCell ref="A95:B95"/>
    <mergeCell ref="F95:G95"/>
    <mergeCell ref="K95:L95"/>
    <mergeCell ref="P95:Q95"/>
    <mergeCell ref="A96:B96"/>
    <mergeCell ref="F96:G96"/>
    <mergeCell ref="K96:L96"/>
    <mergeCell ref="P96:Q96"/>
    <mergeCell ref="K93:L93"/>
    <mergeCell ref="P93:Q93"/>
    <mergeCell ref="A94:B94"/>
    <mergeCell ref="F94:G94"/>
    <mergeCell ref="K94:L94"/>
    <mergeCell ref="P94:Q94"/>
    <mergeCell ref="A91:B91"/>
    <mergeCell ref="F91:G91"/>
    <mergeCell ref="K91:L91"/>
    <mergeCell ref="P91:Q91"/>
    <mergeCell ref="A92:C92"/>
    <mergeCell ref="F92:H93"/>
    <mergeCell ref="I92:I93"/>
    <mergeCell ref="K92:M92"/>
    <mergeCell ref="P92:R92"/>
    <mergeCell ref="A93:B93"/>
    <mergeCell ref="A89:B89"/>
    <mergeCell ref="F89:G89"/>
    <mergeCell ref="K89:L89"/>
    <mergeCell ref="P89:Q89"/>
    <mergeCell ref="A90:B90"/>
    <mergeCell ref="F90:G90"/>
    <mergeCell ref="K90:L90"/>
    <mergeCell ref="P90:Q90"/>
    <mergeCell ref="A87:B87"/>
    <mergeCell ref="F87:G87"/>
    <mergeCell ref="K87:L87"/>
    <mergeCell ref="P87:Q87"/>
    <mergeCell ref="A88:B88"/>
    <mergeCell ref="F88:G88"/>
    <mergeCell ref="K88:L88"/>
    <mergeCell ref="P88:Q88"/>
    <mergeCell ref="A85:B85"/>
    <mergeCell ref="F85:G85"/>
    <mergeCell ref="K85:L85"/>
    <mergeCell ref="P85:Q85"/>
    <mergeCell ref="A86:B86"/>
    <mergeCell ref="F86:G86"/>
    <mergeCell ref="K86:L86"/>
    <mergeCell ref="P86:Q86"/>
    <mergeCell ref="A82:B82"/>
    <mergeCell ref="F82:G82"/>
    <mergeCell ref="K82:L82"/>
    <mergeCell ref="P82:Q82"/>
    <mergeCell ref="A83:R83"/>
    <mergeCell ref="A84:B84"/>
    <mergeCell ref="F84:G84"/>
    <mergeCell ref="K84:L84"/>
    <mergeCell ref="P84:Q84"/>
    <mergeCell ref="F80:G80"/>
    <mergeCell ref="K80:L80"/>
    <mergeCell ref="P80:Q80"/>
    <mergeCell ref="A81:B81"/>
    <mergeCell ref="F81:G81"/>
    <mergeCell ref="K81:L81"/>
    <mergeCell ref="P81:Q81"/>
    <mergeCell ref="A78:B78"/>
    <mergeCell ref="F78:G78"/>
    <mergeCell ref="K78:L78"/>
    <mergeCell ref="P78:Q78"/>
    <mergeCell ref="A79:B79"/>
    <mergeCell ref="F79:G79"/>
    <mergeCell ref="K79:L79"/>
    <mergeCell ref="P79:Q79"/>
    <mergeCell ref="A76:B76"/>
    <mergeCell ref="F76:G76"/>
    <mergeCell ref="K76:L76"/>
    <mergeCell ref="P76:Q76"/>
    <mergeCell ref="A77:B77"/>
    <mergeCell ref="F77:G77"/>
    <mergeCell ref="K77:L77"/>
    <mergeCell ref="P77:R77"/>
    <mergeCell ref="A74:B74"/>
    <mergeCell ref="F74:G74"/>
    <mergeCell ref="K74:L74"/>
    <mergeCell ref="P74:Q74"/>
    <mergeCell ref="A75:B75"/>
    <mergeCell ref="F75:G75"/>
    <mergeCell ref="K75:L75"/>
    <mergeCell ref="P75:Q75"/>
    <mergeCell ref="P71:Q71"/>
    <mergeCell ref="A72:B72"/>
    <mergeCell ref="F72:G72"/>
    <mergeCell ref="K72:L72"/>
    <mergeCell ref="P72:Q72"/>
    <mergeCell ref="A73:B73"/>
    <mergeCell ref="F73:G73"/>
    <mergeCell ref="K73:L73"/>
    <mergeCell ref="P73:R73"/>
    <mergeCell ref="A69:B69"/>
    <mergeCell ref="F69:G69"/>
    <mergeCell ref="K69:L69"/>
    <mergeCell ref="P69:Q69"/>
    <mergeCell ref="A70:C71"/>
    <mergeCell ref="F70:G70"/>
    <mergeCell ref="K70:L70"/>
    <mergeCell ref="P70:Q70"/>
    <mergeCell ref="F71:G71"/>
    <mergeCell ref="K71:L71"/>
    <mergeCell ref="A67:B67"/>
    <mergeCell ref="F67:G67"/>
    <mergeCell ref="K67:L67"/>
    <mergeCell ref="P67:Q67"/>
    <mergeCell ref="A68:B68"/>
    <mergeCell ref="F68:G68"/>
    <mergeCell ref="K68:L68"/>
    <mergeCell ref="P68:Q68"/>
    <mergeCell ref="A65:C65"/>
    <mergeCell ref="F65:G65"/>
    <mergeCell ref="K65:L65"/>
    <mergeCell ref="P65:Q65"/>
    <mergeCell ref="A66:B66"/>
    <mergeCell ref="F66:G66"/>
    <mergeCell ref="K66:L66"/>
    <mergeCell ref="P66:Q66"/>
    <mergeCell ref="A63:B63"/>
    <mergeCell ref="F63:G63"/>
    <mergeCell ref="K63:M63"/>
    <mergeCell ref="P63:Q63"/>
    <mergeCell ref="A64:B64"/>
    <mergeCell ref="F64:G64"/>
    <mergeCell ref="K64:L64"/>
    <mergeCell ref="P64:Q64"/>
    <mergeCell ref="A61:B61"/>
    <mergeCell ref="F61:G61"/>
    <mergeCell ref="K61:L61"/>
    <mergeCell ref="P61:Q61"/>
    <mergeCell ref="A62:B62"/>
    <mergeCell ref="F62:G62"/>
    <mergeCell ref="K62:L62"/>
    <mergeCell ref="P62:R62"/>
    <mergeCell ref="F59:G59"/>
    <mergeCell ref="K59:L59"/>
    <mergeCell ref="P59:R59"/>
    <mergeCell ref="A60:B60"/>
    <mergeCell ref="F60:G60"/>
    <mergeCell ref="K60:L60"/>
    <mergeCell ref="P60:Q60"/>
    <mergeCell ref="A57:B57"/>
    <mergeCell ref="F57:G57"/>
    <mergeCell ref="K57:L57"/>
    <mergeCell ref="P57:Q57"/>
    <mergeCell ref="F58:H58"/>
    <mergeCell ref="K58:L58"/>
    <mergeCell ref="P58:Q58"/>
    <mergeCell ref="A55:B55"/>
    <mergeCell ref="F55:G55"/>
    <mergeCell ref="K55:M55"/>
    <mergeCell ref="P55:Q55"/>
    <mergeCell ref="A56:B56"/>
    <mergeCell ref="F56:G56"/>
    <mergeCell ref="K56:L56"/>
    <mergeCell ref="P56:Q56"/>
    <mergeCell ref="A53:B53"/>
    <mergeCell ref="F53:G53"/>
    <mergeCell ref="K53:L53"/>
    <mergeCell ref="P53:Q53"/>
    <mergeCell ref="A54:B54"/>
    <mergeCell ref="F54:G54"/>
    <mergeCell ref="K54:L54"/>
    <mergeCell ref="P54:Q54"/>
    <mergeCell ref="A51:B51"/>
    <mergeCell ref="F51:G51"/>
    <mergeCell ref="K51:L51"/>
    <mergeCell ref="P51:Q51"/>
    <mergeCell ref="A52:B52"/>
    <mergeCell ref="F52:G52"/>
    <mergeCell ref="K52:L52"/>
    <mergeCell ref="P52:Q52"/>
    <mergeCell ref="A49:B49"/>
    <mergeCell ref="F49:G49"/>
    <mergeCell ref="K49:L49"/>
    <mergeCell ref="P49:Q49"/>
    <mergeCell ref="A50:B50"/>
    <mergeCell ref="F50:G50"/>
    <mergeCell ref="K50:L50"/>
    <mergeCell ref="P50:Q50"/>
    <mergeCell ref="A47:B47"/>
    <mergeCell ref="F47:G47"/>
    <mergeCell ref="K47:L47"/>
    <mergeCell ref="P47:Q47"/>
    <mergeCell ref="A48:B48"/>
    <mergeCell ref="F48:G48"/>
    <mergeCell ref="K48:L48"/>
    <mergeCell ref="P48:Q48"/>
    <mergeCell ref="A45:B45"/>
    <mergeCell ref="F45:G45"/>
    <mergeCell ref="K45:L45"/>
    <mergeCell ref="P45:Q45"/>
    <mergeCell ref="A46:B46"/>
    <mergeCell ref="F46:G46"/>
    <mergeCell ref="K46:L46"/>
    <mergeCell ref="P46:Q46"/>
    <mergeCell ref="A43:B43"/>
    <mergeCell ref="F43:G43"/>
    <mergeCell ref="K43:M43"/>
    <mergeCell ref="P43:Q43"/>
    <mergeCell ref="A44:C44"/>
    <mergeCell ref="F44:G44"/>
    <mergeCell ref="K44:L44"/>
    <mergeCell ref="P44:Q44"/>
    <mergeCell ref="A41:B41"/>
    <mergeCell ref="F41:G41"/>
    <mergeCell ref="K41:L41"/>
    <mergeCell ref="P41:Q41"/>
    <mergeCell ref="A42:B42"/>
    <mergeCell ref="F42:G42"/>
    <mergeCell ref="K42:L42"/>
    <mergeCell ref="P42:R42"/>
    <mergeCell ref="K39:L39"/>
    <mergeCell ref="P39:Q39"/>
    <mergeCell ref="A40:B40"/>
    <mergeCell ref="F40:G40"/>
    <mergeCell ref="K40:L40"/>
    <mergeCell ref="P40:Q40"/>
    <mergeCell ref="A37:B37"/>
    <mergeCell ref="F37:G37"/>
    <mergeCell ref="K37:M38"/>
    <mergeCell ref="N37:N38"/>
    <mergeCell ref="P37:Q37"/>
    <mergeCell ref="A38:B38"/>
    <mergeCell ref="F38:H39"/>
    <mergeCell ref="I38:I39"/>
    <mergeCell ref="P38:Q38"/>
    <mergeCell ref="A39:B39"/>
    <mergeCell ref="A35:B35"/>
    <mergeCell ref="F35:G35"/>
    <mergeCell ref="K35:L35"/>
    <mergeCell ref="P35:Q35"/>
    <mergeCell ref="A36:B36"/>
    <mergeCell ref="F36:G36"/>
    <mergeCell ref="K36:L36"/>
    <mergeCell ref="P36:Q36"/>
    <mergeCell ref="A33:B33"/>
    <mergeCell ref="F33:G33"/>
    <mergeCell ref="K33:L33"/>
    <mergeCell ref="P33:Q33"/>
    <mergeCell ref="A34:B34"/>
    <mergeCell ref="F34:G34"/>
    <mergeCell ref="K34:L34"/>
    <mergeCell ref="P34:Q34"/>
    <mergeCell ref="A31:B31"/>
    <mergeCell ref="F31:G31"/>
    <mergeCell ref="K31:L31"/>
    <mergeCell ref="P31:Q31"/>
    <mergeCell ref="A32:B32"/>
    <mergeCell ref="F32:G32"/>
    <mergeCell ref="K32:L32"/>
    <mergeCell ref="P32:Q32"/>
    <mergeCell ref="A29:B29"/>
    <mergeCell ref="F29:G29"/>
    <mergeCell ref="K29:L29"/>
    <mergeCell ref="P29:Q29"/>
    <mergeCell ref="A30:B30"/>
    <mergeCell ref="F30:G30"/>
    <mergeCell ref="K30:L30"/>
    <mergeCell ref="P30:Q30"/>
    <mergeCell ref="A27:B27"/>
    <mergeCell ref="F27:H28"/>
    <mergeCell ref="I27:I28"/>
    <mergeCell ref="K27:L27"/>
    <mergeCell ref="P27:Q27"/>
    <mergeCell ref="A28:B28"/>
    <mergeCell ref="K28:L28"/>
    <mergeCell ref="P28:Q28"/>
    <mergeCell ref="A25:B25"/>
    <mergeCell ref="F25:G25"/>
    <mergeCell ref="K25:L25"/>
    <mergeCell ref="P25:Q25"/>
    <mergeCell ref="A26:B26"/>
    <mergeCell ref="F26:G26"/>
    <mergeCell ref="K26:L26"/>
    <mergeCell ref="P26:Q26"/>
    <mergeCell ref="A23:B23"/>
    <mergeCell ref="F23:G23"/>
    <mergeCell ref="K23:L23"/>
    <mergeCell ref="P23:Q23"/>
    <mergeCell ref="A24:B24"/>
    <mergeCell ref="F24:G24"/>
    <mergeCell ref="K24:L24"/>
    <mergeCell ref="P24:Q24"/>
    <mergeCell ref="A21:B21"/>
    <mergeCell ref="F21:G21"/>
    <mergeCell ref="K21:L21"/>
    <mergeCell ref="P21:R22"/>
    <mergeCell ref="S21:S22"/>
    <mergeCell ref="A22:B22"/>
    <mergeCell ref="F22:G22"/>
    <mergeCell ref="K22:L22"/>
    <mergeCell ref="A19:B19"/>
    <mergeCell ref="F19:G19"/>
    <mergeCell ref="K19:L19"/>
    <mergeCell ref="P19:Q19"/>
    <mergeCell ref="A20:B20"/>
    <mergeCell ref="F20:G20"/>
    <mergeCell ref="K20:L20"/>
    <mergeCell ref="P20:Q20"/>
    <mergeCell ref="A17:B17"/>
    <mergeCell ref="F17:G17"/>
    <mergeCell ref="K17:L17"/>
    <mergeCell ref="P17:Q17"/>
    <mergeCell ref="A18:B18"/>
    <mergeCell ref="F18:G18"/>
    <mergeCell ref="K18:L18"/>
    <mergeCell ref="P18:Q18"/>
    <mergeCell ref="A15:B15"/>
    <mergeCell ref="F15:H16"/>
    <mergeCell ref="I15:I16"/>
    <mergeCell ref="K15:L15"/>
    <mergeCell ref="P15:Q15"/>
    <mergeCell ref="A16:B16"/>
    <mergeCell ref="K16:L16"/>
    <mergeCell ref="P16:Q16"/>
    <mergeCell ref="A13:B13"/>
    <mergeCell ref="F13:G13"/>
    <mergeCell ref="K13:L13"/>
    <mergeCell ref="P13:Q13"/>
    <mergeCell ref="A14:B14"/>
    <mergeCell ref="F14:G14"/>
    <mergeCell ref="K14:L14"/>
    <mergeCell ref="P14:Q14"/>
    <mergeCell ref="A11:B11"/>
    <mergeCell ref="F11:G11"/>
    <mergeCell ref="K11:L11"/>
    <mergeCell ref="P11:Q11"/>
    <mergeCell ref="A12:B12"/>
    <mergeCell ref="F12:G12"/>
    <mergeCell ref="K12:L12"/>
    <mergeCell ref="P12:Q12"/>
    <mergeCell ref="A9:B9"/>
    <mergeCell ref="F9:G9"/>
    <mergeCell ref="K9:L9"/>
    <mergeCell ref="P9:Q9"/>
    <mergeCell ref="A10:B10"/>
    <mergeCell ref="F10:G10"/>
    <mergeCell ref="K10:L10"/>
    <mergeCell ref="P10:Q10"/>
    <mergeCell ref="A7:B7"/>
    <mergeCell ref="F7:G7"/>
    <mergeCell ref="K7:L7"/>
    <mergeCell ref="P7:Q7"/>
    <mergeCell ref="A8:B8"/>
    <mergeCell ref="F8:G8"/>
    <mergeCell ref="K8:L8"/>
    <mergeCell ref="P8:Q8"/>
    <mergeCell ref="A5:B5"/>
    <mergeCell ref="F5:G5"/>
    <mergeCell ref="K5:L5"/>
    <mergeCell ref="P5:Q5"/>
    <mergeCell ref="A6:B6"/>
    <mergeCell ref="F6:G6"/>
    <mergeCell ref="K6:L6"/>
    <mergeCell ref="P6:Q6"/>
    <mergeCell ref="K1:M2"/>
    <mergeCell ref="P1:R2"/>
    <mergeCell ref="C3:H3"/>
    <mergeCell ref="K3:L3"/>
    <mergeCell ref="P3:R3"/>
    <mergeCell ref="A4:C4"/>
    <mergeCell ref="F4:H4"/>
    <mergeCell ref="K4:M4"/>
    <mergeCell ref="P4:R4"/>
  </mergeCells>
  <conditionalFormatting sqref="C91 H91 R101 R74:R76 C84:C89 H84:H89 M56:M58 M60:M62 R60:R61 R23:R33 M5:M12 M14:M36 M39:M42 H40:H57 M44 M46:M47 M49:M54 M67:M76 M78:M79 H17:H26 H5:H14 H59:H63 H65:H68 H70:H81 R5:R9 R11:R20">
    <cfRule type="expression" dxfId="220" priority="221">
      <formula>OFFSET(C5,0,1)</formula>
    </cfRule>
  </conditionalFormatting>
  <conditionalFormatting sqref="C90">
    <cfRule type="expression" dxfId="219" priority="220">
      <formula>OFFSET(C90,0,1)</formula>
    </cfRule>
  </conditionalFormatting>
  <conditionalFormatting sqref="H90">
    <cfRule type="expression" dxfId="218" priority="219">
      <formula>OFFSET(H90,0,1)</formula>
    </cfRule>
  </conditionalFormatting>
  <conditionalFormatting sqref="M94">
    <cfRule type="expression" dxfId="217" priority="218">
      <formula>OFFSET(M94,0,1)</formula>
    </cfRule>
  </conditionalFormatting>
  <conditionalFormatting sqref="M95">
    <cfRule type="expression" dxfId="216" priority="217">
      <formula>OFFSET(M95,0,1)</formula>
    </cfRule>
  </conditionalFormatting>
  <conditionalFormatting sqref="M96">
    <cfRule type="expression" dxfId="215" priority="216">
      <formula>OFFSET(M96,0,1)</formula>
    </cfRule>
  </conditionalFormatting>
  <conditionalFormatting sqref="M97">
    <cfRule type="expression" dxfId="214" priority="215">
      <formula>OFFSET(M97,0,1)</formula>
    </cfRule>
  </conditionalFormatting>
  <conditionalFormatting sqref="M98">
    <cfRule type="expression" dxfId="213" priority="214">
      <formula>OFFSET(M98,0,1)</formula>
    </cfRule>
  </conditionalFormatting>
  <conditionalFormatting sqref="M99">
    <cfRule type="expression" dxfId="212" priority="213">
      <formula>OFFSET(M99,0,1)</formula>
    </cfRule>
  </conditionalFormatting>
  <conditionalFormatting sqref="R84">
    <cfRule type="expression" dxfId="211" priority="212">
      <formula>OFFSET(R84,0,1)</formula>
    </cfRule>
  </conditionalFormatting>
  <conditionalFormatting sqref="R93">
    <cfRule type="expression" dxfId="210" priority="211">
      <formula>OFFSET(R93,0,1)</formula>
    </cfRule>
  </conditionalFormatting>
  <conditionalFormatting sqref="H94">
    <cfRule type="expression" dxfId="209" priority="210">
      <formula>OFFSET(H94,0,1)</formula>
    </cfRule>
  </conditionalFormatting>
  <conditionalFormatting sqref="C6">
    <cfRule type="expression" dxfId="208" priority="157">
      <formula>OFFSET(C6,0,1)</formula>
    </cfRule>
  </conditionalFormatting>
  <conditionalFormatting sqref="C7">
    <cfRule type="expression" dxfId="207" priority="156">
      <formula>OFFSET(C7,0,1)</formula>
    </cfRule>
  </conditionalFormatting>
  <conditionalFormatting sqref="C8">
    <cfRule type="expression" dxfId="206" priority="155">
      <formula>OFFSET(C8,0,1)</formula>
    </cfRule>
  </conditionalFormatting>
  <conditionalFormatting sqref="C9">
    <cfRule type="expression" dxfId="205" priority="154">
      <formula>OFFSET(C9,0,1)</formula>
    </cfRule>
  </conditionalFormatting>
  <conditionalFormatting sqref="M78">
    <cfRule type="expression" dxfId="204" priority="163">
      <formula>OFFSET(M78,0,1)</formula>
    </cfRule>
  </conditionalFormatting>
  <conditionalFormatting sqref="C45">
    <cfRule type="expression" dxfId="203" priority="209">
      <formula>OFFSET(C45,0,1)</formula>
    </cfRule>
  </conditionalFormatting>
  <conditionalFormatting sqref="C13">
    <cfRule type="expression" dxfId="202" priority="150">
      <formula>OFFSET(C13,0,1)</formula>
    </cfRule>
  </conditionalFormatting>
  <conditionalFormatting sqref="R80">
    <cfRule type="expression" dxfId="201" priority="177">
      <formula>OFFSET(R80,0,1)</formula>
    </cfRule>
  </conditionalFormatting>
  <conditionalFormatting sqref="C104">
    <cfRule type="expression" dxfId="200" priority="82">
      <formula>OFFSET(C104,0,1)</formula>
    </cfRule>
  </conditionalFormatting>
  <conditionalFormatting sqref="R79">
    <cfRule type="expression" dxfId="199" priority="178">
      <formula>OFFSET(R79,0,1)</formula>
    </cfRule>
  </conditionalFormatting>
  <conditionalFormatting sqref="R127">
    <cfRule type="expression" dxfId="198" priority="83">
      <formula>OFFSET(R127,0,1)</formula>
    </cfRule>
  </conditionalFormatting>
  <conditionalFormatting sqref="R78">
    <cfRule type="expression" dxfId="197" priority="179">
      <formula>OFFSET(R78,0,1)</formula>
    </cfRule>
  </conditionalFormatting>
  <conditionalFormatting sqref="R127">
    <cfRule type="expression" dxfId="196" priority="84">
      <formula>OFFSET(R127,0,1)</formula>
    </cfRule>
  </conditionalFormatting>
  <conditionalFormatting sqref="C80">
    <cfRule type="expression" dxfId="195" priority="180">
      <formula>OFFSET(C80,0,1)</formula>
    </cfRule>
  </conditionalFormatting>
  <conditionalFormatting sqref="R126">
    <cfRule type="expression" dxfId="194" priority="85">
      <formula>OFFSET(R126,0,1)</formula>
    </cfRule>
  </conditionalFormatting>
  <conditionalFormatting sqref="R63">
    <cfRule type="expression" dxfId="193" priority="206">
      <formula>OFFSET(R63,0,1)</formula>
    </cfRule>
  </conditionalFormatting>
  <conditionalFormatting sqref="C103">
    <cfRule type="expression" dxfId="192" priority="208">
      <formula>OFFSET(C103,0,1)</formula>
    </cfRule>
  </conditionalFormatting>
  <conditionalFormatting sqref="C64">
    <cfRule type="expression" dxfId="191" priority="187">
      <formula>OFFSET(C64,0,1)</formula>
    </cfRule>
  </conditionalFormatting>
  <conditionalFormatting sqref="C63">
    <cfRule type="expression" dxfId="190" priority="188">
      <formula>OFFSET(C63,0,1)</formula>
    </cfRule>
  </conditionalFormatting>
  <conditionalFormatting sqref="C62">
    <cfRule type="expression" dxfId="189" priority="189">
      <formula>OFFSET(C62,0,1)</formula>
    </cfRule>
  </conditionalFormatting>
  <conditionalFormatting sqref="C61">
    <cfRule type="expression" dxfId="188" priority="190">
      <formula>OFFSET(C61,0,1)</formula>
    </cfRule>
  </conditionalFormatting>
  <conditionalFormatting sqref="M90">
    <cfRule type="expression" dxfId="187" priority="170">
      <formula>OFFSET(M90,0,1)</formula>
    </cfRule>
  </conditionalFormatting>
  <conditionalFormatting sqref="C111">
    <cfRule type="expression" dxfId="186" priority="75">
      <formula>OFFSET(C111,0,1)</formula>
    </cfRule>
  </conditionalFormatting>
  <conditionalFormatting sqref="R43">
    <cfRule type="expression" dxfId="185" priority="207">
      <formula>OFFSET(R43,0,1)</formula>
    </cfRule>
  </conditionalFormatting>
  <conditionalFormatting sqref="C25">
    <cfRule type="expression" dxfId="184" priority="138">
      <formula>OFFSET(C25,0,1)</formula>
    </cfRule>
  </conditionalFormatting>
  <conditionalFormatting sqref="C21">
    <cfRule type="expression" dxfId="183" priority="142">
      <formula>OFFSET(C21,0,1)</formula>
    </cfRule>
  </conditionalFormatting>
  <conditionalFormatting sqref="C22">
    <cfRule type="expression" dxfId="182" priority="141">
      <formula>OFFSET(C22,0,1)</formula>
    </cfRule>
  </conditionalFormatting>
  <conditionalFormatting sqref="C17">
    <cfRule type="expression" dxfId="181" priority="146">
      <formula>OFFSET(C17,0,1)</formula>
    </cfRule>
  </conditionalFormatting>
  <conditionalFormatting sqref="M87">
    <cfRule type="expression" dxfId="180" priority="173">
      <formula>OFFSET(M87,0,1)</formula>
    </cfRule>
  </conditionalFormatting>
  <conditionalFormatting sqref="R74">
    <cfRule type="expression" dxfId="179" priority="161">
      <formula>OFFSET(R74,0,1)</formula>
    </cfRule>
  </conditionalFormatting>
  <conditionalFormatting sqref="M75">
    <cfRule type="expression" dxfId="178" priority="165">
      <formula>OFFSET(M75,0,1)</formula>
    </cfRule>
  </conditionalFormatting>
  <conditionalFormatting sqref="M91">
    <cfRule type="expression" dxfId="177" priority="169">
      <formula>OFFSET(M91,0,1)</formula>
    </cfRule>
  </conditionalFormatting>
  <conditionalFormatting sqref="C46">
    <cfRule type="expression" dxfId="176" priority="205">
      <formula>OFFSET(C46,0,1)</formula>
    </cfRule>
  </conditionalFormatting>
  <conditionalFormatting sqref="C47">
    <cfRule type="expression" dxfId="175" priority="204">
      <formula>OFFSET(C47,0,1)</formula>
    </cfRule>
  </conditionalFormatting>
  <conditionalFormatting sqref="C48">
    <cfRule type="expression" dxfId="174" priority="203">
      <formula>OFFSET(C48,0,1)</formula>
    </cfRule>
  </conditionalFormatting>
  <conditionalFormatting sqref="C49">
    <cfRule type="expression" dxfId="173" priority="202">
      <formula>OFFSET(C49,0,1)</formula>
    </cfRule>
  </conditionalFormatting>
  <conditionalFormatting sqref="C50">
    <cfRule type="expression" dxfId="172" priority="201">
      <formula>OFFSET(C50,0,1)</formula>
    </cfRule>
  </conditionalFormatting>
  <conditionalFormatting sqref="C51">
    <cfRule type="expression" dxfId="171" priority="200">
      <formula>OFFSET(C51,0,1)</formula>
    </cfRule>
  </conditionalFormatting>
  <conditionalFormatting sqref="C52">
    <cfRule type="expression" dxfId="170" priority="199">
      <formula>OFFSET(C52,0,1)</formula>
    </cfRule>
  </conditionalFormatting>
  <conditionalFormatting sqref="C53">
    <cfRule type="expression" dxfId="169" priority="198">
      <formula>OFFSET(C53,0,1)</formula>
    </cfRule>
  </conditionalFormatting>
  <conditionalFormatting sqref="C54">
    <cfRule type="expression" dxfId="168" priority="197">
      <formula>OFFSET(C54,0,1)</formula>
    </cfRule>
  </conditionalFormatting>
  <conditionalFormatting sqref="R47">
    <cfRule type="expression" dxfId="167" priority="42">
      <formula>OFFSET(R47,0,1)</formula>
    </cfRule>
  </conditionalFormatting>
  <conditionalFormatting sqref="C55">
    <cfRule type="expression" dxfId="166" priority="196">
      <formula>OFFSET(C55,0,1)</formula>
    </cfRule>
  </conditionalFormatting>
  <conditionalFormatting sqref="C56">
    <cfRule type="expression" dxfId="165" priority="195">
      <formula>OFFSET(C56,0,1)</formula>
    </cfRule>
  </conditionalFormatting>
  <conditionalFormatting sqref="C57">
    <cfRule type="expression" dxfId="164" priority="194">
      <formula>OFFSET(C57,0,1)</formula>
    </cfRule>
  </conditionalFormatting>
  <conditionalFormatting sqref="C58">
    <cfRule type="expression" dxfId="163" priority="193">
      <formula>OFFSET(C58,0,1)</formula>
    </cfRule>
  </conditionalFormatting>
  <conditionalFormatting sqref="C59">
    <cfRule type="expression" dxfId="162" priority="192">
      <formula>OFFSET(C59,0,1)</formula>
    </cfRule>
  </conditionalFormatting>
  <conditionalFormatting sqref="C60">
    <cfRule type="expression" dxfId="161" priority="191">
      <formula>OFFSET(C60,0,1)</formula>
    </cfRule>
  </conditionalFormatting>
  <conditionalFormatting sqref="C66">
    <cfRule type="expression" dxfId="160" priority="186">
      <formula>OFFSET(C66,0,1)</formula>
    </cfRule>
  </conditionalFormatting>
  <conditionalFormatting sqref="C67">
    <cfRule type="expression" dxfId="159" priority="185">
      <formula>OFFSET(C67,0,1)</formula>
    </cfRule>
  </conditionalFormatting>
  <conditionalFormatting sqref="C68">
    <cfRule type="expression" dxfId="158" priority="184">
      <formula>OFFSET(C68,0,1)</formula>
    </cfRule>
  </conditionalFormatting>
  <conditionalFormatting sqref="C69">
    <cfRule type="expression" dxfId="157" priority="183">
      <formula>OFFSET(C69,0,1)</formula>
    </cfRule>
  </conditionalFormatting>
  <conditionalFormatting sqref="C74">
    <cfRule type="expression" dxfId="156" priority="182">
      <formula>OFFSET(C74,0,1)</formula>
    </cfRule>
  </conditionalFormatting>
  <conditionalFormatting sqref="C75">
    <cfRule type="expression" dxfId="155" priority="181">
      <formula>OFFSET(C75,0,1)</formula>
    </cfRule>
  </conditionalFormatting>
  <conditionalFormatting sqref="M85">
    <cfRule type="expression" dxfId="154" priority="175">
      <formula>OFFSET(M85,0,1)</formula>
    </cfRule>
  </conditionalFormatting>
  <conditionalFormatting sqref="M84">
    <cfRule type="expression" dxfId="153" priority="176">
      <formula>OFFSET(M84,0,1)</formula>
    </cfRule>
  </conditionalFormatting>
  <conditionalFormatting sqref="M86">
    <cfRule type="expression" dxfId="152" priority="174">
      <formula>OFFSET(M86,0,1)</formula>
    </cfRule>
  </conditionalFormatting>
  <conditionalFormatting sqref="M88">
    <cfRule type="expression" dxfId="151" priority="172">
      <formula>OFFSET(M88,0,1)</formula>
    </cfRule>
  </conditionalFormatting>
  <conditionalFormatting sqref="M89">
    <cfRule type="expression" dxfId="150" priority="171">
      <formula>OFFSET(M89,0,1)</formula>
    </cfRule>
  </conditionalFormatting>
  <conditionalFormatting sqref="M64:M74">
    <cfRule type="expression" dxfId="149" priority="168">
      <formula>OFFSET(M64,0,1)</formula>
    </cfRule>
  </conditionalFormatting>
  <conditionalFormatting sqref="M65">
    <cfRule type="expression" dxfId="148" priority="167">
      <formula>OFFSET(M65,0,1)</formula>
    </cfRule>
  </conditionalFormatting>
  <conditionalFormatting sqref="M66">
    <cfRule type="expression" dxfId="147" priority="166">
      <formula>OFFSET(M66,0,1)</formula>
    </cfRule>
  </conditionalFormatting>
  <conditionalFormatting sqref="M76">
    <cfRule type="expression" dxfId="146" priority="164">
      <formula>OFFSET(M76,0,1)</formula>
    </cfRule>
  </conditionalFormatting>
  <conditionalFormatting sqref="M79">
    <cfRule type="expression" dxfId="145" priority="162">
      <formula>OFFSET(M79,0,1)</formula>
    </cfRule>
  </conditionalFormatting>
  <conditionalFormatting sqref="R75">
    <cfRule type="expression" dxfId="144" priority="160">
      <formula>OFFSET(R75,0,1)</formula>
    </cfRule>
  </conditionalFormatting>
  <conditionalFormatting sqref="R76">
    <cfRule type="expression" dxfId="143" priority="159">
      <formula>OFFSET(R76,0,1)</formula>
    </cfRule>
  </conditionalFormatting>
  <conditionalFormatting sqref="C5">
    <cfRule type="expression" dxfId="142" priority="158">
      <formula>OFFSET(C5,0,1)</formula>
    </cfRule>
  </conditionalFormatting>
  <conditionalFormatting sqref="M13">
    <cfRule type="expression" dxfId="141" priority="30">
      <formula>OFFSET(M13,0,1)</formula>
    </cfRule>
  </conditionalFormatting>
  <conditionalFormatting sqref="C10">
    <cfRule type="expression" dxfId="140" priority="153">
      <formula>OFFSET(C10,0,1)</formula>
    </cfRule>
  </conditionalFormatting>
  <conditionalFormatting sqref="C11">
    <cfRule type="expression" dxfId="139" priority="152">
      <formula>OFFSET(C11,0,1)</formula>
    </cfRule>
  </conditionalFormatting>
  <conditionalFormatting sqref="C12">
    <cfRule type="expression" dxfId="138" priority="151">
      <formula>OFFSET(C12,0,1)</formula>
    </cfRule>
  </conditionalFormatting>
  <conditionalFormatting sqref="C14">
    <cfRule type="expression" dxfId="137" priority="149">
      <formula>OFFSET(C14,0,1)</formula>
    </cfRule>
  </conditionalFormatting>
  <conditionalFormatting sqref="R34">
    <cfRule type="expression" dxfId="136" priority="53">
      <formula>OFFSET(R34,0,1)</formula>
    </cfRule>
  </conditionalFormatting>
  <conditionalFormatting sqref="C15">
    <cfRule type="expression" dxfId="135" priority="148">
      <formula>OFFSET(C15,0,1)</formula>
    </cfRule>
  </conditionalFormatting>
  <conditionalFormatting sqref="C16">
    <cfRule type="expression" dxfId="134" priority="147">
      <formula>OFFSET(C16,0,1)</formula>
    </cfRule>
  </conditionalFormatting>
  <conditionalFormatting sqref="R38">
    <cfRule type="expression" dxfId="133" priority="49">
      <formula>OFFSET(R38,0,1)</formula>
    </cfRule>
  </conditionalFormatting>
  <conditionalFormatting sqref="C18">
    <cfRule type="expression" dxfId="132" priority="145">
      <formula>OFFSET(C18,0,1)</formula>
    </cfRule>
  </conditionalFormatting>
  <conditionalFormatting sqref="C19">
    <cfRule type="expression" dxfId="131" priority="144">
      <formula>OFFSET(C19,0,1)</formula>
    </cfRule>
  </conditionalFormatting>
  <conditionalFormatting sqref="C20">
    <cfRule type="expression" dxfId="130" priority="143">
      <formula>OFFSET(C20,0,1)</formula>
    </cfRule>
  </conditionalFormatting>
  <conditionalFormatting sqref="R44">
    <cfRule type="expression" dxfId="129" priority="45">
      <formula>OFFSET(R44,0,1)</formula>
    </cfRule>
  </conditionalFormatting>
  <conditionalFormatting sqref="C23">
    <cfRule type="expression" dxfId="128" priority="140">
      <formula>OFFSET(C23,0,1)</formula>
    </cfRule>
  </conditionalFormatting>
  <conditionalFormatting sqref="C24">
    <cfRule type="expression" dxfId="127" priority="139">
      <formula>OFFSET(C24,0,1)</formula>
    </cfRule>
  </conditionalFormatting>
  <conditionalFormatting sqref="R48">
    <cfRule type="expression" dxfId="126" priority="41">
      <formula>OFFSET(R48,0,1)</formula>
    </cfRule>
  </conditionalFormatting>
  <conditionalFormatting sqref="C26:C30">
    <cfRule type="expression" dxfId="125" priority="137">
      <formula>OFFSET(C26,0,1)</formula>
    </cfRule>
  </conditionalFormatting>
  <conditionalFormatting sqref="C31">
    <cfRule type="expression" dxfId="124" priority="136">
      <formula>OFFSET(C31,0,1)</formula>
    </cfRule>
  </conditionalFormatting>
  <conditionalFormatting sqref="C32">
    <cfRule type="expression" dxfId="123" priority="135">
      <formula>OFFSET(C32,0,1)</formula>
    </cfRule>
  </conditionalFormatting>
  <conditionalFormatting sqref="C33">
    <cfRule type="expression" dxfId="122" priority="134">
      <formula>OFFSET(C33,0,1)</formula>
    </cfRule>
  </conditionalFormatting>
  <conditionalFormatting sqref="C34">
    <cfRule type="expression" dxfId="121" priority="133">
      <formula>OFFSET(C34,0,1)</formula>
    </cfRule>
  </conditionalFormatting>
  <conditionalFormatting sqref="C35">
    <cfRule type="expression" dxfId="120" priority="132">
      <formula>OFFSET(C35,0,1)</formula>
    </cfRule>
  </conditionalFormatting>
  <conditionalFormatting sqref="C36">
    <cfRule type="expression" dxfId="119" priority="131">
      <formula>OFFSET(C36,0,1)</formula>
    </cfRule>
  </conditionalFormatting>
  <conditionalFormatting sqref="C37">
    <cfRule type="expression" dxfId="118" priority="130">
      <formula>OFFSET(C37,0,1)</formula>
    </cfRule>
  </conditionalFormatting>
  <conditionalFormatting sqref="C38">
    <cfRule type="expression" dxfId="117" priority="129">
      <formula>OFFSET(C38,0,1)</formula>
    </cfRule>
  </conditionalFormatting>
  <conditionalFormatting sqref="C39">
    <cfRule type="expression" dxfId="116" priority="128">
      <formula>OFFSET(C39,0,1)</formula>
    </cfRule>
  </conditionalFormatting>
  <conditionalFormatting sqref="C40">
    <cfRule type="expression" dxfId="115" priority="127">
      <formula>OFFSET(C40,0,1)</formula>
    </cfRule>
  </conditionalFormatting>
  <conditionalFormatting sqref="C41">
    <cfRule type="expression" dxfId="114" priority="126">
      <formula>OFFSET(C41,0,1)</formula>
    </cfRule>
  </conditionalFormatting>
  <conditionalFormatting sqref="C42">
    <cfRule type="expression" dxfId="113" priority="125">
      <formula>OFFSET(C42,0,1)</formula>
    </cfRule>
  </conditionalFormatting>
  <conditionalFormatting sqref="C43">
    <cfRule type="expression" dxfId="112" priority="124">
      <formula>OFFSET(C43,0,1)</formula>
    </cfRule>
  </conditionalFormatting>
  <conditionalFormatting sqref="R85">
    <cfRule type="expression" dxfId="111" priority="123">
      <formula>OFFSET(R85,0,1)</formula>
    </cfRule>
  </conditionalFormatting>
  <conditionalFormatting sqref="R86">
    <cfRule type="expression" dxfId="110" priority="122">
      <formula>OFFSET(R86,0,1)</formula>
    </cfRule>
  </conditionalFormatting>
  <conditionalFormatting sqref="R87">
    <cfRule type="expression" dxfId="109" priority="121">
      <formula>OFFSET(R87,0,1)</formula>
    </cfRule>
  </conditionalFormatting>
  <conditionalFormatting sqref="R88">
    <cfRule type="expression" dxfId="108" priority="120">
      <formula>OFFSET(R88,0,1)</formula>
    </cfRule>
  </conditionalFormatting>
  <conditionalFormatting sqref="R89">
    <cfRule type="expression" dxfId="107" priority="119">
      <formula>OFFSET(R89,0,1)</formula>
    </cfRule>
  </conditionalFormatting>
  <conditionalFormatting sqref="R90">
    <cfRule type="expression" dxfId="106" priority="118">
      <formula>OFFSET(R90,0,1)</formula>
    </cfRule>
  </conditionalFormatting>
  <conditionalFormatting sqref="R91">
    <cfRule type="expression" dxfId="105" priority="117">
      <formula>OFFSET(R91,0,1)</formula>
    </cfRule>
  </conditionalFormatting>
  <conditionalFormatting sqref="R94">
    <cfRule type="expression" dxfId="104" priority="116">
      <formula>OFFSET(R94,0,1)</formula>
    </cfRule>
  </conditionalFormatting>
  <conditionalFormatting sqref="R95">
    <cfRule type="expression" dxfId="103" priority="115">
      <formula>OFFSET(R95,0,1)</formula>
    </cfRule>
  </conditionalFormatting>
  <conditionalFormatting sqref="R96">
    <cfRule type="expression" dxfId="102" priority="114">
      <formula>OFFSET(R96,0,1)</formula>
    </cfRule>
  </conditionalFormatting>
  <conditionalFormatting sqref="R97">
    <cfRule type="expression" dxfId="101" priority="113">
      <formula>OFFSET(R97,0,1)</formula>
    </cfRule>
  </conditionalFormatting>
  <conditionalFormatting sqref="R98">
    <cfRule type="expression" dxfId="100" priority="112">
      <formula>OFFSET(R98,0,1)</formula>
    </cfRule>
  </conditionalFormatting>
  <conditionalFormatting sqref="R99">
    <cfRule type="expression" dxfId="99" priority="111">
      <formula>OFFSET(R99,0,1)</formula>
    </cfRule>
  </conditionalFormatting>
  <conditionalFormatting sqref="H95">
    <cfRule type="expression" dxfId="98" priority="110">
      <formula>OFFSET(H95,0,1)</formula>
    </cfRule>
  </conditionalFormatting>
  <conditionalFormatting sqref="H96">
    <cfRule type="expression" dxfId="97" priority="109">
      <formula>OFFSET(H96,0,1)</formula>
    </cfRule>
  </conditionalFormatting>
  <conditionalFormatting sqref="H97">
    <cfRule type="expression" dxfId="96" priority="108">
      <formula>OFFSET(H97,0,1)</formula>
    </cfRule>
  </conditionalFormatting>
  <conditionalFormatting sqref="H98">
    <cfRule type="expression" dxfId="95" priority="107">
      <formula>OFFSET(H98,0,1)</formula>
    </cfRule>
  </conditionalFormatting>
  <conditionalFormatting sqref="H99">
    <cfRule type="expression" dxfId="94" priority="106">
      <formula>OFFSET(H99,0,1)</formula>
    </cfRule>
  </conditionalFormatting>
  <conditionalFormatting sqref="H100">
    <cfRule type="expression" dxfId="93" priority="105">
      <formula>OFFSET(H100,0,1)</formula>
    </cfRule>
  </conditionalFormatting>
  <conditionalFormatting sqref="H101">
    <cfRule type="expression" dxfId="92" priority="104">
      <formula>OFFSET(H101,0,1)</formula>
    </cfRule>
  </conditionalFormatting>
  <conditionalFormatting sqref="M93:M99">
    <cfRule type="expression" dxfId="91" priority="103">
      <formula>OFFSET(M93,0,1)</formula>
    </cfRule>
  </conditionalFormatting>
  <conditionalFormatting sqref="R58">
    <cfRule type="expression" dxfId="90" priority="31">
      <formula>OFFSET(R58,0,1)</formula>
    </cfRule>
  </conditionalFormatting>
  <conditionalFormatting sqref="M100">
    <cfRule type="expression" dxfId="89" priority="102">
      <formula>OFFSET(M100,0,1)</formula>
    </cfRule>
  </conditionalFormatting>
  <conditionalFormatting sqref="M100">
    <cfRule type="expression" dxfId="88" priority="101">
      <formula>OFFSET(M100,0,1)</formula>
    </cfRule>
  </conditionalFormatting>
  <conditionalFormatting sqref="M101">
    <cfRule type="expression" dxfId="87" priority="100">
      <formula>OFFSET(M101,0,1)</formula>
    </cfRule>
  </conditionalFormatting>
  <conditionalFormatting sqref="M101">
    <cfRule type="expression" dxfId="86" priority="99">
      <formula>OFFSET(M101,0,1)</formula>
    </cfRule>
  </conditionalFormatting>
  <conditionalFormatting sqref="M102">
    <cfRule type="expression" dxfId="85" priority="98">
      <formula>OFFSET(M102,0,1)</formula>
    </cfRule>
  </conditionalFormatting>
  <conditionalFormatting sqref="M102">
    <cfRule type="expression" dxfId="84" priority="97">
      <formula>OFFSET(M102,0,1)</formula>
    </cfRule>
  </conditionalFormatting>
  <conditionalFormatting sqref="M103">
    <cfRule type="expression" dxfId="83" priority="96">
      <formula>OFFSET(M103,0,1)</formula>
    </cfRule>
  </conditionalFormatting>
  <conditionalFormatting sqref="M103">
    <cfRule type="expression" dxfId="82" priority="95">
      <formula>OFFSET(M103,0,1)</formula>
    </cfRule>
  </conditionalFormatting>
  <conditionalFormatting sqref="M104">
    <cfRule type="expression" dxfId="81" priority="94">
      <formula>OFFSET(M104,0,1)</formula>
    </cfRule>
  </conditionalFormatting>
  <conditionalFormatting sqref="M104">
    <cfRule type="expression" dxfId="80" priority="93">
      <formula>OFFSET(M104,0,1)</formula>
    </cfRule>
  </conditionalFormatting>
  <conditionalFormatting sqref="M105">
    <cfRule type="expression" dxfId="79" priority="92">
      <formula>OFFSET(M105,0,1)</formula>
    </cfRule>
  </conditionalFormatting>
  <conditionalFormatting sqref="M105">
    <cfRule type="expression" dxfId="78" priority="91">
      <formula>OFFSET(M105,0,1)</formula>
    </cfRule>
  </conditionalFormatting>
  <conditionalFormatting sqref="M106">
    <cfRule type="expression" dxfId="77" priority="90">
      <formula>OFFSET(M106,0,1)</formula>
    </cfRule>
  </conditionalFormatting>
  <conditionalFormatting sqref="M106">
    <cfRule type="expression" dxfId="76" priority="89">
      <formula>OFFSET(M106,0,1)</formula>
    </cfRule>
  </conditionalFormatting>
  <conditionalFormatting sqref="R125">
    <cfRule type="expression" dxfId="75" priority="88">
      <formula>OFFSET(R125,0,1)</formula>
    </cfRule>
  </conditionalFormatting>
  <conditionalFormatting sqref="R125">
    <cfRule type="expression" dxfId="74" priority="87">
      <formula>OFFSET(R125,0,1)</formula>
    </cfRule>
  </conditionalFormatting>
  <conditionalFormatting sqref="R126">
    <cfRule type="expression" dxfId="73" priority="86">
      <formula>OFFSET(R126,0,1)</formula>
    </cfRule>
  </conditionalFormatting>
  <conditionalFormatting sqref="C105">
    <cfRule type="expression" dxfId="72" priority="81">
      <formula>OFFSET(C105,0,1)</formula>
    </cfRule>
  </conditionalFormatting>
  <conditionalFormatting sqref="C106">
    <cfRule type="expression" dxfId="71" priority="80">
      <formula>OFFSET(C106,0,1)</formula>
    </cfRule>
  </conditionalFormatting>
  <conditionalFormatting sqref="C107">
    <cfRule type="expression" dxfId="70" priority="79">
      <formula>OFFSET(C107,0,1)</formula>
    </cfRule>
  </conditionalFormatting>
  <conditionalFormatting sqref="C108">
    <cfRule type="expression" dxfId="69" priority="78">
      <formula>OFFSET(C108,0,1)</formula>
    </cfRule>
  </conditionalFormatting>
  <conditionalFormatting sqref="C109">
    <cfRule type="expression" dxfId="68" priority="77">
      <formula>OFFSET(C109,0,1)</formula>
    </cfRule>
  </conditionalFormatting>
  <conditionalFormatting sqref="C110">
    <cfRule type="expression" dxfId="67" priority="76">
      <formula>OFFSET(C110,0,1)</formula>
    </cfRule>
  </conditionalFormatting>
  <conditionalFormatting sqref="C112">
    <cfRule type="expression" dxfId="66" priority="74">
      <formula>OFFSET(C112,0,1)</formula>
    </cfRule>
  </conditionalFormatting>
  <conditionalFormatting sqref="C123">
    <cfRule type="expression" dxfId="65" priority="73">
      <formula>OFFSET(C123,0,1)</formula>
    </cfRule>
  </conditionalFormatting>
  <conditionalFormatting sqref="C124">
    <cfRule type="expression" dxfId="64" priority="72">
      <formula>OFFSET(C124,0,1)</formula>
    </cfRule>
  </conditionalFormatting>
  <conditionalFormatting sqref="C125">
    <cfRule type="expression" dxfId="63" priority="71">
      <formula>OFFSET(C125,0,1)</formula>
    </cfRule>
  </conditionalFormatting>
  <conditionalFormatting sqref="C126">
    <cfRule type="expression" dxfId="62" priority="70">
      <formula>OFFSET(C126,0,1)</formula>
    </cfRule>
  </conditionalFormatting>
  <conditionalFormatting sqref="C127">
    <cfRule type="expression" dxfId="61" priority="69">
      <formula>OFFSET(C127,0,1)</formula>
    </cfRule>
  </conditionalFormatting>
  <conditionalFormatting sqref="C128">
    <cfRule type="expression" dxfId="60" priority="68">
      <formula>OFFSET(C128,0,1)</formula>
    </cfRule>
  </conditionalFormatting>
  <conditionalFormatting sqref="C129">
    <cfRule type="expression" dxfId="59" priority="67">
      <formula>OFFSET(C129,0,1)</formula>
    </cfRule>
  </conditionalFormatting>
  <conditionalFormatting sqref="C130">
    <cfRule type="expression" dxfId="58" priority="66">
      <formula>OFFSET(C130,0,1)</formula>
    </cfRule>
  </conditionalFormatting>
  <conditionalFormatting sqref="C131">
    <cfRule type="expression" dxfId="57" priority="65">
      <formula>OFFSET(C131,0,1)</formula>
    </cfRule>
  </conditionalFormatting>
  <conditionalFormatting sqref="C132">
    <cfRule type="expression" dxfId="56" priority="64">
      <formula>OFFSET(C132,0,1)</formula>
    </cfRule>
  </conditionalFormatting>
  <conditionalFormatting sqref="M59">
    <cfRule type="expression" dxfId="55" priority="63">
      <formula>OFFSET(M59,0,1)</formula>
    </cfRule>
  </conditionalFormatting>
  <conditionalFormatting sqref="R64">
    <cfRule type="expression" dxfId="54" priority="62">
      <formula>OFFSET(R64,0,1)</formula>
    </cfRule>
  </conditionalFormatting>
  <conditionalFormatting sqref="R65">
    <cfRule type="expression" dxfId="53" priority="61">
      <formula>OFFSET(R65,0,1)</formula>
    </cfRule>
  </conditionalFormatting>
  <conditionalFormatting sqref="R66">
    <cfRule type="expression" dxfId="52" priority="60">
      <formula>OFFSET(R66,0,1)</formula>
    </cfRule>
  </conditionalFormatting>
  <conditionalFormatting sqref="R67">
    <cfRule type="expression" dxfId="51" priority="59">
      <formula>OFFSET(R67,0,1)</formula>
    </cfRule>
  </conditionalFormatting>
  <conditionalFormatting sqref="R68">
    <cfRule type="expression" dxfId="50" priority="58">
      <formula>OFFSET(R68,0,1)</formula>
    </cfRule>
  </conditionalFormatting>
  <conditionalFormatting sqref="R69">
    <cfRule type="expression" dxfId="49" priority="57">
      <formula>OFFSET(R69,0,1)</formula>
    </cfRule>
  </conditionalFormatting>
  <conditionalFormatting sqref="R70">
    <cfRule type="expression" dxfId="48" priority="56">
      <formula>OFFSET(R70,0,1)</formula>
    </cfRule>
  </conditionalFormatting>
  <conditionalFormatting sqref="R71">
    <cfRule type="expression" dxfId="47" priority="55">
      <formula>OFFSET(R71,0,1)</formula>
    </cfRule>
  </conditionalFormatting>
  <conditionalFormatting sqref="R72">
    <cfRule type="expression" dxfId="46" priority="54">
      <formula>OFFSET(R72,0,1)</formula>
    </cfRule>
  </conditionalFormatting>
  <conditionalFormatting sqref="R35">
    <cfRule type="expression" dxfId="45" priority="52">
      <formula>OFFSET(R35,0,1)</formula>
    </cfRule>
  </conditionalFormatting>
  <conditionalFormatting sqref="R36">
    <cfRule type="expression" dxfId="44" priority="51">
      <formula>OFFSET(R36,0,1)</formula>
    </cfRule>
  </conditionalFormatting>
  <conditionalFormatting sqref="R37">
    <cfRule type="expression" dxfId="43" priority="50">
      <formula>OFFSET(R37,0,1)</formula>
    </cfRule>
  </conditionalFormatting>
  <conditionalFormatting sqref="R39">
    <cfRule type="expression" dxfId="42" priority="48">
      <formula>OFFSET(R39,0,1)</formula>
    </cfRule>
  </conditionalFormatting>
  <conditionalFormatting sqref="R40">
    <cfRule type="expression" dxfId="41" priority="47">
      <formula>OFFSET(R40,0,1)</formula>
    </cfRule>
  </conditionalFormatting>
  <conditionalFormatting sqref="R41">
    <cfRule type="expression" dxfId="40" priority="46">
      <formula>OFFSET(R41,0,1)</formula>
    </cfRule>
  </conditionalFormatting>
  <conditionalFormatting sqref="R45">
    <cfRule type="expression" dxfId="39" priority="44">
      <formula>OFFSET(R45,0,1)</formula>
    </cfRule>
  </conditionalFormatting>
  <conditionalFormatting sqref="R46">
    <cfRule type="expression" dxfId="38" priority="43">
      <formula>OFFSET(R46,0,1)</formula>
    </cfRule>
  </conditionalFormatting>
  <conditionalFormatting sqref="R49">
    <cfRule type="expression" dxfId="37" priority="40">
      <formula>OFFSET(R49,0,1)</formula>
    </cfRule>
  </conditionalFormatting>
  <conditionalFormatting sqref="R50">
    <cfRule type="expression" dxfId="36" priority="39">
      <formula>OFFSET(R50,0,1)</formula>
    </cfRule>
  </conditionalFormatting>
  <conditionalFormatting sqref="R51">
    <cfRule type="expression" dxfId="35" priority="38">
      <formula>OFFSET(R51,0,1)</formula>
    </cfRule>
  </conditionalFormatting>
  <conditionalFormatting sqref="R52">
    <cfRule type="expression" dxfId="34" priority="37">
      <formula>OFFSET(R52,0,1)</formula>
    </cfRule>
  </conditionalFormatting>
  <conditionalFormatting sqref="R53">
    <cfRule type="expression" dxfId="33" priority="36">
      <formula>OFFSET(R53,0,1)</formula>
    </cfRule>
  </conditionalFormatting>
  <conditionalFormatting sqref="R54">
    <cfRule type="expression" dxfId="32" priority="35">
      <formula>OFFSET(R54,0,1)</formula>
    </cfRule>
  </conditionalFormatting>
  <conditionalFormatting sqref="R55">
    <cfRule type="expression" dxfId="31" priority="34">
      <formula>OFFSET(R55,0,1)</formula>
    </cfRule>
  </conditionalFormatting>
  <conditionalFormatting sqref="R56">
    <cfRule type="expression" dxfId="30" priority="33">
      <formula>OFFSET(R56,0,1)</formula>
    </cfRule>
  </conditionalFormatting>
  <conditionalFormatting sqref="R57">
    <cfRule type="expression" dxfId="29" priority="32">
      <formula>OFFSET(R57,0,1)</formula>
    </cfRule>
  </conditionalFormatting>
  <conditionalFormatting sqref="M45">
    <cfRule type="expression" dxfId="28" priority="29">
      <formula>OFFSET(M45,0,1)</formula>
    </cfRule>
  </conditionalFormatting>
  <conditionalFormatting sqref="M48">
    <cfRule type="expression" dxfId="27" priority="28">
      <formula>OFFSET(M48,0,1)</formula>
    </cfRule>
  </conditionalFormatting>
  <conditionalFormatting sqref="M77">
    <cfRule type="expression" dxfId="26" priority="27">
      <formula>OFFSET(M77,0,1)</formula>
    </cfRule>
  </conditionalFormatting>
  <conditionalFormatting sqref="M77">
    <cfRule type="expression" dxfId="25" priority="26">
      <formula>OFFSET(M77,0,1)</formula>
    </cfRule>
  </conditionalFormatting>
  <conditionalFormatting sqref="C93">
    <cfRule type="expression" dxfId="24" priority="25">
      <formula>OFFSET(C93,0,1)</formula>
    </cfRule>
  </conditionalFormatting>
  <conditionalFormatting sqref="C94">
    <cfRule type="expression" dxfId="23" priority="24">
      <formula>OFFSET(C94,0,1)</formula>
    </cfRule>
  </conditionalFormatting>
  <conditionalFormatting sqref="C95:C97">
    <cfRule type="expression" dxfId="22" priority="23">
      <formula>OFFSET(C95,0,1)</formula>
    </cfRule>
  </conditionalFormatting>
  <conditionalFormatting sqref="C98">
    <cfRule type="expression" dxfId="21" priority="22">
      <formula>OFFSET(C98,0,1)</formula>
    </cfRule>
  </conditionalFormatting>
  <conditionalFormatting sqref="C99:C102">
    <cfRule type="expression" dxfId="20" priority="21">
      <formula>OFFSET(C99,0,1)</formula>
    </cfRule>
  </conditionalFormatting>
  <conditionalFormatting sqref="C113">
    <cfRule type="expression" dxfId="19" priority="20">
      <formula>OFFSET(C113,0,1)</formula>
    </cfRule>
  </conditionalFormatting>
  <conditionalFormatting sqref="C114:C117">
    <cfRule type="expression" dxfId="18" priority="19">
      <formula>OFFSET(C114,0,1)</formula>
    </cfRule>
  </conditionalFormatting>
  <conditionalFormatting sqref="C118">
    <cfRule type="expression" dxfId="17" priority="18">
      <formula>OFFSET(C118,0,1)</formula>
    </cfRule>
  </conditionalFormatting>
  <conditionalFormatting sqref="C119:C122">
    <cfRule type="expression" dxfId="16" priority="17">
      <formula>OFFSET(C119,0,1)</formula>
    </cfRule>
  </conditionalFormatting>
  <conditionalFormatting sqref="H29">
    <cfRule type="expression" dxfId="15" priority="16">
      <formula>OFFSET(H29,0,1)</formula>
    </cfRule>
  </conditionalFormatting>
  <conditionalFormatting sqref="H30">
    <cfRule type="expression" dxfId="14" priority="15">
      <formula>OFFSET(H30,0,1)</formula>
    </cfRule>
  </conditionalFormatting>
  <conditionalFormatting sqref="H31">
    <cfRule type="expression" dxfId="13" priority="14">
      <formula>OFFSET(H31,0,1)</formula>
    </cfRule>
  </conditionalFormatting>
  <conditionalFormatting sqref="C72:C73">
    <cfRule type="expression" dxfId="12" priority="13">
      <formula>OFFSET(C72,0,1)</formula>
    </cfRule>
  </conditionalFormatting>
  <conditionalFormatting sqref="R102:R124">
    <cfRule type="expression" dxfId="11" priority="12">
      <formula>OFFSET(R102,0,1)</formula>
    </cfRule>
  </conditionalFormatting>
  <conditionalFormatting sqref="R102:R124">
    <cfRule type="expression" dxfId="10" priority="11">
      <formula>OFFSET(R102,0,1)</formula>
    </cfRule>
  </conditionalFormatting>
  <conditionalFormatting sqref="C76:C79">
    <cfRule type="expression" dxfId="9" priority="10">
      <formula>OFFSET(C76,0,1)</formula>
    </cfRule>
  </conditionalFormatting>
  <conditionalFormatting sqref="H32">
    <cfRule type="expression" dxfId="8" priority="9">
      <formula>OFFSET(H32,0,1)</formula>
    </cfRule>
  </conditionalFormatting>
  <conditionalFormatting sqref="H33">
    <cfRule type="expression" dxfId="7" priority="8">
      <formula>OFFSET(H33,0,1)</formula>
    </cfRule>
  </conditionalFormatting>
  <conditionalFormatting sqref="H34">
    <cfRule type="expression" dxfId="6" priority="7">
      <formula>OFFSET(H34,0,1)</formula>
    </cfRule>
  </conditionalFormatting>
  <conditionalFormatting sqref="H35">
    <cfRule type="expression" dxfId="5" priority="6">
      <formula>OFFSET(H35,0,1)</formula>
    </cfRule>
  </conditionalFormatting>
  <conditionalFormatting sqref="H36">
    <cfRule type="expression" dxfId="4" priority="5">
      <formula>OFFSET(H36,0,1)</formula>
    </cfRule>
  </conditionalFormatting>
  <conditionalFormatting sqref="H37">
    <cfRule type="expression" dxfId="3" priority="4">
      <formula>OFFSET(H37,0,1)</formula>
    </cfRule>
  </conditionalFormatting>
  <conditionalFormatting sqref="H64">
    <cfRule type="expression" dxfId="2" priority="3">
      <formula>OFFSET(H64,0,1)</formula>
    </cfRule>
  </conditionalFormatting>
  <conditionalFormatting sqref="H69">
    <cfRule type="expression" dxfId="1" priority="2">
      <formula>OFFSET(H69,0,1)</formula>
    </cfRule>
  </conditionalFormatting>
  <conditionalFormatting sqref="R10">
    <cfRule type="expression" dxfId="0" priority="1">
      <formula>OFFSET(R10,0,1)</formula>
    </cfRule>
  </conditionalFormatting>
  <hyperlinks>
    <hyperlink ref="A3" r:id="rId1"/>
    <hyperlink ref="C3" r:id="rId2"/>
  </hyperlinks>
  <pageMargins left="0" right="0" top="0" bottom="0" header="0" footer="0"/>
  <pageSetup paperSize="9" orientation="portrait" r:id="rId3"/>
  <headerFooter alignWithMargins="0"/>
  <rowBreaks count="1" manualBreakCount="1">
    <brk id="82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dcterms:created xsi:type="dcterms:W3CDTF">2024-01-22T06:45:03Z</dcterms:created>
  <dcterms:modified xsi:type="dcterms:W3CDTF">2024-01-22T06:45:34Z</dcterms:modified>
</cp:coreProperties>
</file>